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'!$B$1:$U$69</definedName>
    <definedName name="Z_06429D1E_47D6_4560_A5BB_77FCEB2E5EC4_.wvu.PrintArea" localSheetId="0" hidden="1">'人口統計 '!$B$1:$X$84</definedName>
  </definedNames>
  <calcPr fullCalcOnLoad="1"/>
</workbook>
</file>

<file path=xl/sharedStrings.xml><?xml version="1.0" encoding="utf-8"?>
<sst xmlns="http://schemas.openxmlformats.org/spreadsheetml/2006/main" count="168" uniqueCount="160">
  <si>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</si>
  <si>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</si>
  <si>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</si>
  <si>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</si>
  <si>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</si>
  <si>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</si>
  <si>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</si>
  <si>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</si>
  <si>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</si>
  <si>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</si>
  <si>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</si>
  <si>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</si>
  <si>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</si>
  <si>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</si>
  <si>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</si>
  <si>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</si>
  <si>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</si>
  <si>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</si>
  <si>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</si>
  <si>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</si>
  <si>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</si>
  <si>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</si>
  <si>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</si>
  <si>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</si>
  <si>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</si>
  <si>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</si>
  <si>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</si>
  <si>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</si>
  <si>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</si>
  <si>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</si>
  <si>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</si>
  <si>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</si>
  <si>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</si>
  <si>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</si>
  <si>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</si>
  <si>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</si>
  <si>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</si>
  <si>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</si>
  <si>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</si>
  <si>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</si>
  <si>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</si>
  <si>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</si>
  <si>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</si>
  <si>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</si>
  <si>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</si>
  <si>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</si>
  <si>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</si>
  <si>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</si>
  <si>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</si>
  <si>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</si>
  <si>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</si>
  <si>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</si>
  <si>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</si>
  <si>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</si>
  <si>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</si>
  <si>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</si>
  <si>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</si>
  <si>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</si>
  <si>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</si>
  <si>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</si>
  <si>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</si>
  <si>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</si>
  <si>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</si>
  <si>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</si>
  <si>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</si>
  <si>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</si>
  <si>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</si>
  <si>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</si>
  <si>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</si>
  <si>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</si>
  <si>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</si>
  <si>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</si>
  <si>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</si>
  <si>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</si>
  <si>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</si>
  <si>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</si>
  <si>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</si>
  <si>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</si>
  <si>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</si>
  <si>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</si>
  <si>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</si>
  <si>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</si>
  <si>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</si>
  <si>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</si>
  <si>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</si>
  <si>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</si>
  <si>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</si>
  <si>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</si>
  <si>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</si>
  <si>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</si>
  <si>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</si>
  <si>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</si>
  <si>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</si>
  <si>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</si>
  <si>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</si>
  <si>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</si>
  <si>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</si>
  <si>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</si>
  <si>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</si>
  <si>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</si>
  <si>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</si>
  <si>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</si>
  <si>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</si>
  <si>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</si>
  <si>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</si>
  <si>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</si>
  <si>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</si>
  <si>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</si>
  <si>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</si>
  <si>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</si>
  <si>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</si>
  <si>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</si>
  <si>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</si>
  <si>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</si>
  <si>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</si>
  <si>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</si>
  <si>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</si>
  <si>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</si>
  <si>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</si>
  <si>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</si>
  <si>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</si>
  <si>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</si>
  <si>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</si>
  <si>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</si>
  <si>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</si>
  <si>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</si>
  <si>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</si>
  <si>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</si>
  <si>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</si>
  <si>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</si>
  <si>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</si>
  <si>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</si>
  <si>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</si>
  <si>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</si>
  <si>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</si>
  <si>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</si>
  <si>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</si>
  <si>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</si>
  <si>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</si>
  <si>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</si>
  <si>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</si>
  <si>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</si>
  <si>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</si>
  <si>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</si>
  <si>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５／１月</t>
  </si>
  <si>
    <t>１２月</t>
  </si>
  <si>
    <t>６／１月</t>
  </si>
  <si>
    <t>５/１月</t>
  </si>
  <si>
    <t>２月</t>
  </si>
  <si>
    <t>３月</t>
  </si>
  <si>
    <t>４月</t>
  </si>
  <si>
    <t>５月</t>
  </si>
  <si>
    <t>６月</t>
  </si>
  <si>
    <t>９月</t>
  </si>
  <si>
    <t>１０月</t>
  </si>
  <si>
    <t>11月</t>
  </si>
  <si>
    <t>12月</t>
  </si>
  <si>
    <t>６/１月</t>
  </si>
  <si>
    <t>☆総外国人人口の推移（各月末)</t>
  </si>
  <si>
    <t>2023/12/31現在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</si>
</sst>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  <numFmt numFmtId="187" formatCode="&quot;¥&quot;#,##0_);[Red]\(&quot;¥&quot;#,##0\)"/>
  </numFmts>
  <fonts count="10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sz val="1"/>
      <color indexed="8"/>
      <name val="ＭＳ Ｐゴシック"/>
      <family val="3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ＤＨＰ平成明朝体W7"/>
      <family val="3"/>
    </font>
    <font>
      <sz val="12"/>
      <color indexed="10"/>
      <name val="ＤＨＰ平成明朝体W7"/>
      <family val="3"/>
    </font>
    <font>
      <sz val="6"/>
      <color indexed="9"/>
      <name val="明朝"/>
      <family val="1"/>
    </font>
    <font>
      <sz val="11"/>
      <color indexed="44"/>
      <name val="ＤＦ平成明朝体W3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5" tint="0.39998000860214233"/>
      <name val="ＤＨＰ平成明朝体W7"/>
      <family val="3"/>
    </font>
    <font>
      <sz val="12"/>
      <color rgb="FFD93B37"/>
      <name val="ＤＨＰ平成明朝体W7"/>
      <family val="3"/>
    </font>
    <font>
      <sz val="6"/>
      <color theme="0"/>
      <name val="明朝"/>
      <family val="1"/>
    </font>
    <font>
      <sz val="11"/>
      <color rgb="FFFF0000"/>
      <name val="ＤＨＰ平成明朝体W7"/>
      <family val="3"/>
    </font>
    <font>
      <sz val="11"/>
      <color theme="3" tint="0.5999900102615356"/>
      <name val="ＤＦ平成明朝体W3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medium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13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4" fillId="33" borderId="0" xfId="0" applyFont="1" applyFill="1" applyBorder="1" applyAlignment="1">
      <alignment/>
    </xf>
    <xf numFmtId="37" fontId="46" fillId="33" borderId="0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>
      <alignment/>
    </xf>
    <xf numFmtId="0" fontId="49" fillId="33" borderId="24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2" fillId="34" borderId="33" xfId="0" applyFont="1" applyFill="1" applyBorder="1" applyAlignment="1" applyProtection="1">
      <alignment horizontal="center" vertical="center"/>
      <protection locked="0"/>
    </xf>
    <xf numFmtId="0" fontId="52" fillId="34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43" fillId="33" borderId="3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6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38" xfId="0" applyFont="1" applyFill="1" applyBorder="1" applyAlignment="1">
      <alignment horizontal="center"/>
    </xf>
    <xf numFmtId="0" fontId="6" fillId="33" borderId="39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0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left"/>
      <protection locked="0"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37" fontId="43" fillId="33" borderId="42" xfId="0" applyNumberFormat="1" applyFont="1" applyFill="1" applyBorder="1" applyAlignment="1" applyProtection="1">
      <alignment horizontal="center" vertical="center"/>
      <protection/>
    </xf>
    <xf numFmtId="0" fontId="43" fillId="33" borderId="42" xfId="0" applyFont="1" applyFill="1" applyBorder="1" applyAlignment="1" applyProtection="1">
      <alignment horizontal="center" vertical="center"/>
      <protection locked="0"/>
    </xf>
    <xf numFmtId="0" fontId="43" fillId="33" borderId="40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37" fontId="43" fillId="33" borderId="44" xfId="0" applyNumberFormat="1" applyFont="1" applyFill="1" applyBorder="1" applyAlignment="1" applyProtection="1">
      <alignment horizontal="center" vertical="center"/>
      <protection/>
    </xf>
    <xf numFmtId="37" fontId="43" fillId="33" borderId="45" xfId="0" applyNumberFormat="1" applyFont="1" applyFill="1" applyBorder="1" applyAlignment="1" applyProtection="1">
      <alignment horizontal="center" vertical="center"/>
      <protection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59" fillId="0" borderId="0" xfId="0" applyNumberFormat="1" applyFont="1" applyBorder="1" applyAlignment="1" applyProtection="1">
      <alignment horizontal="center"/>
      <protection locked="0"/>
    </xf>
    <xf numFmtId="0" fontId="55" fillId="33" borderId="0" xfId="0" applyFont="1" applyFill="1" applyAlignment="1">
      <alignment horizontal="center"/>
    </xf>
    <xf numFmtId="0" fontId="5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0" xfId="0" applyFill="1" applyBorder="1" applyAlignment="1">
      <alignment horizontal="center"/>
    </xf>
    <xf numFmtId="0" fontId="27" fillId="33" borderId="51" xfId="0" applyFont="1" applyFill="1" applyBorder="1" applyAlignment="1">
      <alignment horizontal="center"/>
    </xf>
    <xf numFmtId="0" fontId="27" fillId="33" borderId="51" xfId="0" applyFont="1" applyFill="1" applyBorder="1" applyAlignment="1">
      <alignment horizontal="center" vertical="top"/>
    </xf>
    <xf numFmtId="9" fontId="14" fillId="33" borderId="51" xfId="42" applyNumberFormat="1" applyFont="1" applyFill="1" applyBorder="1" applyAlignment="1" applyProtection="1">
      <alignment horizontal="center"/>
      <protection/>
    </xf>
    <xf numFmtId="9" fontId="14" fillId="33" borderId="50" xfId="42" applyNumberFormat="1" applyFont="1" applyFill="1" applyBorder="1" applyAlignment="1" applyProtection="1">
      <alignment horizontal="center"/>
      <protection/>
    </xf>
    <xf numFmtId="9" fontId="6" fillId="33" borderId="51" xfId="0" applyNumberFormat="1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37" fontId="6" fillId="33" borderId="39" xfId="0" applyNumberFormat="1" applyFont="1" applyFill="1" applyBorder="1" applyAlignment="1" applyProtection="1">
      <alignment horizontal="center"/>
      <protection/>
    </xf>
    <xf numFmtId="0" fontId="27" fillId="33" borderId="52" xfId="0" applyFont="1" applyFill="1" applyBorder="1" applyAlignment="1">
      <alignment horizontal="center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37" fontId="5" fillId="33" borderId="56" xfId="0" applyNumberFormat="1" applyFont="1" applyFill="1" applyBorder="1" applyAlignment="1" applyProtection="1">
      <alignment horizontal="center" vertical="center"/>
      <protection/>
    </xf>
    <xf numFmtId="37" fontId="5" fillId="33" borderId="57" xfId="0" applyNumberFormat="1" applyFont="1" applyFill="1" applyBorder="1" applyAlignment="1" applyProtection="1">
      <alignment horizontal="center" vertical="center"/>
      <protection/>
    </xf>
    <xf numFmtId="37" fontId="5" fillId="33" borderId="58" xfId="0" applyNumberFormat="1" applyFont="1" applyFill="1" applyBorder="1" applyAlignment="1" applyProtection="1">
      <alignment horizontal="center" vertical="center"/>
      <protection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1" fillId="33" borderId="5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31" fillId="33" borderId="60" xfId="0" applyFont="1" applyFill="1" applyBorder="1" applyAlignment="1" applyProtection="1">
      <alignment horizontal="center" vertical="center"/>
      <protection locked="0"/>
    </xf>
    <xf numFmtId="0" fontId="31" fillId="33" borderId="54" xfId="0" applyFont="1" applyFill="1" applyBorder="1" applyAlignment="1" applyProtection="1">
      <alignment horizontal="center" vertical="center"/>
      <protection locked="0"/>
    </xf>
    <xf numFmtId="0" fontId="31" fillId="33" borderId="62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/>
    </xf>
    <xf numFmtId="37" fontId="5" fillId="33" borderId="65" xfId="0" applyNumberFormat="1" applyFont="1" applyFill="1" applyBorder="1" applyAlignment="1" applyProtection="1">
      <alignment horizontal="center" vertical="center"/>
      <protection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0" fontId="51" fillId="34" borderId="67" xfId="0" applyFont="1" applyFill="1" applyBorder="1" applyAlignment="1" applyProtection="1">
      <alignment horizontal="center" vertical="center"/>
      <protection locked="0"/>
    </xf>
    <xf numFmtId="0" fontId="97" fillId="33" borderId="0" xfId="0" applyFont="1" applyFill="1" applyBorder="1" applyAlignment="1">
      <alignment/>
    </xf>
    <xf numFmtId="0" fontId="98" fillId="0" borderId="0" xfId="0" applyFont="1" applyAlignment="1" applyProtection="1">
      <alignment horizontal="left"/>
      <protection locked="0"/>
    </xf>
    <xf numFmtId="183" fontId="99" fillId="33" borderId="0" xfId="42" applyNumberFormat="1" applyFont="1" applyFill="1" applyBorder="1" applyAlignment="1" applyProtection="1">
      <alignment horizontal="center"/>
      <protection/>
    </xf>
    <xf numFmtId="0" fontId="14" fillId="33" borderId="68" xfId="0" applyFont="1" applyFill="1" applyBorder="1" applyAlignment="1" applyProtection="1">
      <alignment horizontal="center" vertical="center"/>
      <protection locked="0"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0" xfId="0" applyBorder="1" applyAlignment="1">
      <alignment horizontal="center"/>
    </xf>
    <xf numFmtId="37" fontId="5" fillId="33" borderId="71" xfId="0" applyNumberFormat="1" applyFont="1" applyFill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51" fillId="34" borderId="77" xfId="0" applyFont="1" applyFill="1" applyBorder="1" applyAlignment="1" applyProtection="1">
      <alignment horizontal="center"/>
      <protection locked="0"/>
    </xf>
    <xf numFmtId="0" fontId="51" fillId="34" borderId="78" xfId="0" applyFont="1" applyFill="1" applyBorder="1" applyAlignment="1" applyProtection="1">
      <alignment horizontal="center" vertical="center"/>
      <protection locked="0"/>
    </xf>
    <xf numFmtId="37" fontId="46" fillId="33" borderId="0" xfId="0" applyNumberFormat="1" applyFont="1" applyFill="1" applyBorder="1" applyAlignment="1" applyProtection="1">
      <alignment horizontal="center"/>
      <protection locked="0"/>
    </xf>
    <xf numFmtId="183" fontId="41" fillId="0" borderId="20" xfId="0" applyNumberFormat="1" applyFont="1" applyBorder="1" applyAlignment="1" applyProtection="1">
      <alignment horizontal="center"/>
      <protection locked="0"/>
    </xf>
    <xf numFmtId="38" fontId="100" fillId="0" borderId="20" xfId="0" applyNumberFormat="1" applyFont="1" applyBorder="1" applyAlignment="1" applyProtection="1">
      <alignment horizontal="center"/>
      <protection locked="0"/>
    </xf>
    <xf numFmtId="0" fontId="101" fillId="0" borderId="20" xfId="0" applyFont="1" applyBorder="1" applyAlignment="1" applyProtection="1">
      <alignment horizontal="center"/>
      <protection locked="0"/>
    </xf>
    <xf numFmtId="187" fontId="101" fillId="0" borderId="20" xfId="0" applyNumberFormat="1" applyFont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8" fontId="48" fillId="33" borderId="21" xfId="49" applyFont="1" applyFill="1" applyBorder="1" applyAlignment="1">
      <alignment horizontal="center"/>
    </xf>
    <xf numFmtId="38" fontId="48" fillId="33" borderId="23" xfId="49" applyFont="1" applyFill="1" applyBorder="1" applyAlignment="1">
      <alignment horizontal="center"/>
    </xf>
    <xf numFmtId="0" fontId="0" fillId="0" borderId="23" xfId="0" applyBorder="1" applyAlignment="1">
      <alignment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58" fontId="47" fillId="33" borderId="24" xfId="0" applyNumberFormat="1" applyFont="1" applyFill="1" applyBorder="1" applyAlignment="1" applyProtection="1">
      <alignment horizontal="left"/>
      <protection locked="0"/>
    </xf>
    <xf numFmtId="0" fontId="46" fillId="33" borderId="24" xfId="0" applyFont="1" applyFill="1" applyBorder="1" applyAlignment="1">
      <alignment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32" fillId="33" borderId="39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10" fontId="5" fillId="0" borderId="82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39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39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3" xfId="0" applyNumberFormat="1" applyFont="1" applyFill="1" applyBorder="1" applyAlignment="1" applyProtection="1">
      <alignment/>
      <protection/>
    </xf>
    <xf numFmtId="37" fontId="41" fillId="33" borderId="84" xfId="0" applyNumberFormat="1" applyFont="1" applyFill="1" applyBorder="1" applyAlignment="1" applyProtection="1">
      <alignment/>
      <protection/>
    </xf>
    <xf numFmtId="9" fontId="39" fillId="33" borderId="39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83" xfId="42" applyNumberFormat="1" applyFont="1" applyFill="1" applyBorder="1" applyAlignment="1" applyProtection="1">
      <alignment horizontal="center"/>
      <protection/>
    </xf>
    <xf numFmtId="9" fontId="39" fillId="33" borderId="84" xfId="42" applyNumberFormat="1" applyFont="1" applyFill="1" applyBorder="1" applyAlignment="1" applyProtection="1">
      <alignment horizontal="center"/>
      <protection/>
    </xf>
    <xf numFmtId="37" fontId="32" fillId="33" borderId="83" xfId="0" applyNumberFormat="1" applyFont="1" applyFill="1" applyBorder="1" applyAlignment="1" applyProtection="1">
      <alignment horizontal="center"/>
      <protection/>
    </xf>
    <xf numFmtId="37" fontId="32" fillId="33" borderId="84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51" fillId="34" borderId="85" xfId="0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7" xfId="0" applyFont="1" applyFill="1" applyBorder="1" applyAlignment="1" applyProtection="1">
      <alignment horizontal="right" vertical="center"/>
      <protection locked="0"/>
    </xf>
    <xf numFmtId="0" fontId="7" fillId="33" borderId="88" xfId="0" applyFont="1" applyFill="1" applyBorder="1" applyAlignment="1" applyProtection="1">
      <alignment horizontal="right" vertical="center"/>
      <protection locked="0"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37" fontId="5" fillId="33" borderId="90" xfId="0" applyNumberFormat="1" applyFont="1" applyFill="1" applyBorder="1" applyAlignment="1" applyProtection="1">
      <alignment horizontal="center" vertical="center"/>
      <protection/>
    </xf>
    <xf numFmtId="37" fontId="5" fillId="33" borderId="91" xfId="0" applyNumberFormat="1" applyFont="1" applyFill="1" applyBorder="1" applyAlignment="1" applyProtection="1">
      <alignment horizontal="center" vertical="center"/>
      <protection/>
    </xf>
    <xf numFmtId="37" fontId="5" fillId="33" borderId="92" xfId="0" applyNumberFormat="1" applyFont="1" applyFill="1" applyBorder="1" applyAlignment="1" applyProtection="1">
      <alignment horizontal="center" vertical="center"/>
      <protection/>
    </xf>
    <xf numFmtId="0" fontId="0" fillId="33" borderId="93" xfId="0" applyFill="1" applyBorder="1" applyAlignment="1">
      <alignment horizontal="right" vertical="center"/>
    </xf>
    <xf numFmtId="0" fontId="0" fillId="33" borderId="94" xfId="0" applyFill="1" applyBorder="1" applyAlignment="1">
      <alignment horizontal="right" vertical="center"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'!$M$6:$M$16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'!$S$6:$S$16</c:f>
              <c:numCache/>
            </c:numRef>
          </c:val>
        </c:ser>
        <c:axId val="25388556"/>
        <c:axId val="27170413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'!$K$6:$K$16</c:f>
              <c:strCache/>
            </c:strRef>
          </c:cat>
          <c:val>
            <c:numRef>
              <c:f>'人口統計 '!$Q$6:$Q$16</c:f>
              <c:numCache/>
            </c:numRef>
          </c:val>
          <c:smooth val="0"/>
        </c:ser>
        <c:axId val="25388556"/>
        <c:axId val="27170413"/>
      </c:line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70413"/>
        <c:crosses val="autoZero"/>
        <c:auto val="1"/>
        <c:lblOffset val="100"/>
        <c:tickLblSkip val="3"/>
        <c:noMultiLvlLbl val="0"/>
      </c:catAx>
      <c:valAx>
        <c:axId val="271704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25388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21</xdr:row>
      <xdr:rowOff>0</xdr:rowOff>
    </xdr:from>
    <xdr:to>
      <xdr:col>23</xdr:col>
      <xdr:colOff>0</xdr:colOff>
      <xdr:row>21</xdr:row>
      <xdr:rowOff>0</xdr:rowOff>
    </xdr:to>
    <xdr:graphicFrame>
      <xdr:nvGraphicFramePr>
        <xdr:cNvPr id="1" name="グラフ 8"/>
        <xdr:cNvGraphicFramePr/>
      </xdr:nvGraphicFramePr>
      <xdr:xfrm>
        <a:off x="14411325" y="4400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18</xdr:col>
      <xdr:colOff>180975</xdr:colOff>
      <xdr:row>51</xdr:row>
      <xdr:rowOff>38100</xdr:rowOff>
    </xdr:from>
    <xdr:to>
      <xdr:col>18</xdr:col>
      <xdr:colOff>400050</xdr:colOff>
      <xdr:row>52</xdr:row>
      <xdr:rowOff>95250</xdr:rowOff>
    </xdr:to>
    <xdr:pic>
      <xdr:nvPicPr>
        <xdr:cNvPr id="2" name="Picture 9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50</xdr:row>
      <xdr:rowOff>95250</xdr:rowOff>
    </xdr:from>
    <xdr:to>
      <xdr:col>20</xdr:col>
      <xdr:colOff>0</xdr:colOff>
      <xdr:row>52</xdr:row>
      <xdr:rowOff>47625</xdr:rowOff>
    </xdr:to>
    <xdr:pic>
      <xdr:nvPicPr>
        <xdr:cNvPr id="3" name="Picture 10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10572750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50</xdr:row>
      <xdr:rowOff>28575</xdr:rowOff>
    </xdr:from>
    <xdr:to>
      <xdr:col>18</xdr:col>
      <xdr:colOff>447675</xdr:colOff>
      <xdr:row>51</xdr:row>
      <xdr:rowOff>19050</xdr:rowOff>
    </xdr:to>
    <xdr:pic>
      <xdr:nvPicPr>
        <xdr:cNvPr id="4" name="Picture 11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49200" y="10506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469"/>
  <sheetViews>
    <sheetView showGridLines="0" showZeros="0" tabSelected="1" view="pageBreakPreview" zoomScale="85" zoomScaleSheetLayoutView="85" zoomScalePageLayoutView="0" workbookViewId="0" topLeftCell="A1">
      <selection activeCell="T67" sqref="T67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2.09765625" style="20" customWidth="1"/>
    <col min="4" max="7" width="13.3984375" style="1" customWidth="1"/>
    <col min="8" max="8" width="2.59765625" style="1" customWidth="1"/>
    <col min="9" max="9" width="2.09765625" style="1" customWidth="1"/>
    <col min="10" max="10" width="2.09765625" style="3" customWidth="1"/>
    <col min="11" max="12" width="4.5" style="3" customWidth="1"/>
    <col min="13" max="18" width="5.69921875" style="3" customWidth="1"/>
    <col min="19" max="20" width="4.8984375" style="3" customWidth="1"/>
    <col min="21" max="21" width="5.09765625" style="3" customWidth="1"/>
    <col min="22" max="22" width="6.3984375" style="3" customWidth="1"/>
    <col min="23" max="23" width="5.8984375" style="150" hidden="1" customWidth="1"/>
    <col min="24" max="35" width="7.3984375" style="3" hidden="1" customWidth="1"/>
    <col min="36" max="36" width="9" style="1" hidden="1" customWidth="1"/>
    <col min="37" max="16384" width="9" style="1" customWidth="1"/>
  </cols>
  <sheetData>
    <row r="1" spans="2:24" ht="17.25">
      <c r="B1" s="278" t="s">
        <v>105</v>
      </c>
      <c r="C1" s="278"/>
      <c r="D1" s="278"/>
      <c r="E1" s="278"/>
      <c r="F1" s="278"/>
      <c r="G1" s="278"/>
      <c r="H1" s="278"/>
      <c r="I1" s="278"/>
      <c r="J1" s="28"/>
      <c r="K1" s="28"/>
      <c r="L1" s="28"/>
      <c r="M1" s="28"/>
      <c r="N1" s="30"/>
      <c r="O1" s="28"/>
      <c r="P1" s="28"/>
      <c r="Q1" s="28"/>
      <c r="R1" s="28"/>
      <c r="S1" s="28"/>
      <c r="T1" s="28"/>
      <c r="U1" s="28"/>
      <c r="V1" s="28"/>
      <c r="W1" s="167"/>
      <c r="X1" s="145"/>
    </row>
    <row r="2" spans="1:24" ht="18" thickBot="1">
      <c r="A2" s="27"/>
      <c r="B2" s="241" t="s">
        <v>159</v>
      </c>
      <c r="C2" s="242"/>
      <c r="D2" s="242"/>
      <c r="E2" s="220"/>
      <c r="F2" s="29"/>
      <c r="G2" s="96"/>
      <c r="H2" s="95" t="s">
        <v>39</v>
      </c>
      <c r="I2" s="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55"/>
      <c r="X2" s="30"/>
    </row>
    <row r="3" spans="1:32" ht="14.25">
      <c r="A3" s="27"/>
      <c r="B3" s="276" t="s">
        <v>110</v>
      </c>
      <c r="C3" s="277"/>
      <c r="D3" s="222" t="s">
        <v>0</v>
      </c>
      <c r="E3" s="221" t="s">
        <v>8</v>
      </c>
      <c r="F3" s="222" t="s">
        <v>1</v>
      </c>
      <c r="G3" s="204" t="s">
        <v>104</v>
      </c>
      <c r="H3" s="113" t="s">
        <v>29</v>
      </c>
      <c r="I3" s="114" t="s">
        <v>28</v>
      </c>
      <c r="J3" s="30"/>
      <c r="K3" s="223" t="s">
        <v>36</v>
      </c>
      <c r="L3" s="223"/>
      <c r="M3" s="223"/>
      <c r="N3" s="223"/>
      <c r="O3" s="119"/>
      <c r="P3" s="32"/>
      <c r="Q3" s="32"/>
      <c r="R3" s="32"/>
      <c r="S3" s="32"/>
      <c r="T3" s="32"/>
      <c r="U3" s="29"/>
      <c r="V3" s="31"/>
      <c r="W3" s="153"/>
      <c r="AB3" s="24"/>
      <c r="AC3" s="24"/>
      <c r="AD3" s="25"/>
      <c r="AE3" s="4"/>
      <c r="AF3" s="4"/>
    </row>
    <row r="4" spans="1:35" s="9" customFormat="1" ht="16.5" customHeight="1">
      <c r="A4" s="29"/>
      <c r="B4" s="208">
        <v>1</v>
      </c>
      <c r="C4" s="186" t="s">
        <v>96</v>
      </c>
      <c r="D4" s="218">
        <v>104</v>
      </c>
      <c r="E4" s="218">
        <v>120</v>
      </c>
      <c r="F4" s="218">
        <v>98</v>
      </c>
      <c r="G4" s="189">
        <f aca="true" t="shared" si="0" ref="G4:G36">E4+F4</f>
        <v>218</v>
      </c>
      <c r="H4" s="104">
        <v>1</v>
      </c>
      <c r="I4" s="105"/>
      <c r="J4" s="31"/>
      <c r="K4" s="32"/>
      <c r="L4" s="32"/>
      <c r="M4" s="32"/>
      <c r="N4" s="32"/>
      <c r="O4" s="32"/>
      <c r="P4" s="32"/>
      <c r="Q4" s="120" t="str">
        <f>B2</f>
        <v>2023/12/31現在</v>
      </c>
      <c r="R4" s="120"/>
      <c r="S4" s="120"/>
      <c r="T4" s="120"/>
      <c r="U4" s="120"/>
      <c r="V4" s="31"/>
      <c r="W4" s="153"/>
      <c r="X4" s="31"/>
      <c r="Y4" s="3"/>
      <c r="Z4" s="3"/>
      <c r="AA4" s="3"/>
      <c r="AB4" s="3"/>
      <c r="AC4" s="24"/>
      <c r="AD4" s="24"/>
      <c r="AE4" s="25"/>
      <c r="AF4" s="3"/>
      <c r="AG4" s="3"/>
      <c r="AH4" s="3"/>
      <c r="AI4" s="3"/>
    </row>
    <row r="5" spans="1:35" s="9" customFormat="1" ht="16.5" customHeight="1">
      <c r="A5" s="32"/>
      <c r="B5" s="106">
        <v>2</v>
      </c>
      <c r="C5" s="187" t="s">
        <v>98</v>
      </c>
      <c r="D5" s="210">
        <v>96</v>
      </c>
      <c r="E5" s="210">
        <v>104</v>
      </c>
      <c r="F5" s="210">
        <v>100</v>
      </c>
      <c r="G5" s="209">
        <f t="shared" si="0"/>
        <v>204</v>
      </c>
      <c r="H5" s="107">
        <v>1</v>
      </c>
      <c r="I5" s="108"/>
      <c r="J5" s="30"/>
      <c r="K5" s="35"/>
      <c r="L5" s="36" t="s">
        <v>14</v>
      </c>
      <c r="M5" s="37"/>
      <c r="N5" s="38" t="s">
        <v>13</v>
      </c>
      <c r="O5" s="39"/>
      <c r="P5" s="40" t="s">
        <v>11</v>
      </c>
      <c r="Q5" s="41"/>
      <c r="R5" s="42" t="s">
        <v>12</v>
      </c>
      <c r="S5" s="43"/>
      <c r="T5" s="101" t="s">
        <v>37</v>
      </c>
      <c r="U5" s="44"/>
      <c r="V5" s="30"/>
      <c r="W5" s="155"/>
      <c r="X5" s="154" t="s">
        <v>129</v>
      </c>
      <c r="Y5" s="150">
        <v>10</v>
      </c>
      <c r="Z5" s="150">
        <v>20</v>
      </c>
      <c r="AA5" s="150">
        <v>30</v>
      </c>
      <c r="AB5" s="150">
        <v>40</v>
      </c>
      <c r="AC5" s="24">
        <v>50</v>
      </c>
      <c r="AD5" s="24">
        <v>60</v>
      </c>
      <c r="AE5" s="24">
        <v>70</v>
      </c>
      <c r="AF5" s="150">
        <v>80</v>
      </c>
      <c r="AG5" s="150">
        <v>90</v>
      </c>
      <c r="AH5" s="150">
        <v>100</v>
      </c>
      <c r="AI5" s="3"/>
    </row>
    <row r="6" spans="1:36" s="9" customFormat="1" ht="16.5" customHeight="1">
      <c r="A6" s="32"/>
      <c r="B6" s="106">
        <v>3</v>
      </c>
      <c r="C6" s="187" t="s">
        <v>95</v>
      </c>
      <c r="D6" s="210">
        <v>246</v>
      </c>
      <c r="E6" s="210">
        <v>277</v>
      </c>
      <c r="F6" s="210">
        <v>260</v>
      </c>
      <c r="G6" s="202">
        <f t="shared" si="0"/>
        <v>537</v>
      </c>
      <c r="H6" s="107">
        <v>1</v>
      </c>
      <c r="I6" s="108"/>
      <c r="J6" s="33"/>
      <c r="K6" s="300" t="s">
        <v>26</v>
      </c>
      <c r="L6" s="301"/>
      <c r="M6" s="245">
        <v>2350</v>
      </c>
      <c r="N6" s="246"/>
      <c r="O6" s="245">
        <v>2420</v>
      </c>
      <c r="P6" s="246"/>
      <c r="Q6" s="245">
        <f aca="true" t="shared" si="1" ref="Q6:Q16">M6+O6</f>
        <v>4770</v>
      </c>
      <c r="R6" s="246"/>
      <c r="S6" s="298">
        <f>Q6/Q17</f>
        <v>0.10861150325606812</v>
      </c>
      <c r="T6" s="299"/>
      <c r="U6" s="121" t="s">
        <v>44</v>
      </c>
      <c r="V6" s="33"/>
      <c r="W6" s="156" t="s">
        <v>129</v>
      </c>
      <c r="X6" s="149">
        <v>247</v>
      </c>
      <c r="Y6" s="150">
        <v>246</v>
      </c>
      <c r="Z6" s="150">
        <v>221</v>
      </c>
      <c r="AA6" s="150">
        <v>249</v>
      </c>
      <c r="AB6" s="150">
        <v>374</v>
      </c>
      <c r="AC6" s="24">
        <v>266</v>
      </c>
      <c r="AD6" s="24">
        <v>234</v>
      </c>
      <c r="AE6" s="24">
        <v>282</v>
      </c>
      <c r="AF6" s="150">
        <v>167</v>
      </c>
      <c r="AG6" s="150">
        <v>67</v>
      </c>
      <c r="AH6" s="150">
        <v>7</v>
      </c>
      <c r="AI6" s="150"/>
      <c r="AJ6" s="151"/>
    </row>
    <row r="7" spans="1:36" s="9" customFormat="1" ht="16.5" customHeight="1">
      <c r="A7" s="32"/>
      <c r="B7" s="106">
        <v>4</v>
      </c>
      <c r="C7" s="187" t="s">
        <v>100</v>
      </c>
      <c r="D7" s="210">
        <v>156</v>
      </c>
      <c r="E7" s="210">
        <v>189</v>
      </c>
      <c r="F7" s="210">
        <v>179</v>
      </c>
      <c r="G7" s="191">
        <f t="shared" si="0"/>
        <v>368</v>
      </c>
      <c r="H7" s="107">
        <v>1</v>
      </c>
      <c r="I7" s="108"/>
      <c r="J7" s="34"/>
      <c r="K7" s="268" t="s">
        <v>15</v>
      </c>
      <c r="L7" s="269"/>
      <c r="M7" s="261">
        <v>2547</v>
      </c>
      <c r="N7" s="262"/>
      <c r="O7" s="261">
        <v>2403</v>
      </c>
      <c r="P7" s="262"/>
      <c r="Q7" s="261">
        <f t="shared" si="1"/>
        <v>4950</v>
      </c>
      <c r="R7" s="262"/>
      <c r="S7" s="263">
        <f>Q7/Q17</f>
        <v>0.11271005054874994</v>
      </c>
      <c r="T7" s="264"/>
      <c r="U7" s="177"/>
      <c r="V7" s="34"/>
      <c r="W7" s="152">
        <v>1</v>
      </c>
      <c r="X7" s="152">
        <v>270</v>
      </c>
      <c r="Y7" s="150">
        <v>240</v>
      </c>
      <c r="Z7" s="150">
        <v>175</v>
      </c>
      <c r="AA7" s="150">
        <v>277</v>
      </c>
      <c r="AB7" s="150">
        <v>348</v>
      </c>
      <c r="AC7" s="24">
        <v>203</v>
      </c>
      <c r="AD7" s="24">
        <v>218</v>
      </c>
      <c r="AE7" s="24">
        <v>224</v>
      </c>
      <c r="AF7" s="150">
        <v>118</v>
      </c>
      <c r="AG7" s="150">
        <v>44</v>
      </c>
      <c r="AH7" s="150">
        <v>4</v>
      </c>
      <c r="AI7" s="150"/>
      <c r="AJ7" s="151"/>
    </row>
    <row r="8" spans="1:39" s="9" customFormat="1" ht="16.5" customHeight="1">
      <c r="A8" s="32"/>
      <c r="B8" s="106">
        <v>5</v>
      </c>
      <c r="C8" s="187" t="s">
        <v>99</v>
      </c>
      <c r="D8" s="210">
        <v>162</v>
      </c>
      <c r="E8" s="216">
        <v>145</v>
      </c>
      <c r="F8" s="210">
        <v>210</v>
      </c>
      <c r="G8" s="191">
        <f t="shared" si="0"/>
        <v>355</v>
      </c>
      <c r="H8" s="107">
        <v>1</v>
      </c>
      <c r="I8" s="108"/>
      <c r="J8" s="31"/>
      <c r="K8" s="270" t="s">
        <v>16</v>
      </c>
      <c r="L8" s="271"/>
      <c r="M8" s="247">
        <v>2506</v>
      </c>
      <c r="N8" s="248"/>
      <c r="O8" s="247">
        <v>2211</v>
      </c>
      <c r="P8" s="248"/>
      <c r="Q8" s="247">
        <f t="shared" si="1"/>
        <v>4717</v>
      </c>
      <c r="R8" s="248"/>
      <c r="S8" s="296">
        <f>Q8/Q17</f>
        <v>0.10740470877544515</v>
      </c>
      <c r="T8" s="297"/>
      <c r="U8" s="178" t="s">
        <v>42</v>
      </c>
      <c r="V8" s="31"/>
      <c r="W8" s="153">
        <v>2</v>
      </c>
      <c r="X8" s="153">
        <v>242</v>
      </c>
      <c r="Y8" s="150">
        <v>213</v>
      </c>
      <c r="Z8" s="150">
        <v>192</v>
      </c>
      <c r="AA8" s="150">
        <v>320</v>
      </c>
      <c r="AB8" s="150">
        <v>356</v>
      </c>
      <c r="AC8" s="24">
        <v>245</v>
      </c>
      <c r="AD8" s="24">
        <v>224</v>
      </c>
      <c r="AE8" s="24">
        <v>154</v>
      </c>
      <c r="AF8" s="150">
        <v>147</v>
      </c>
      <c r="AG8" s="150">
        <v>46</v>
      </c>
      <c r="AH8" s="150">
        <v>4</v>
      </c>
      <c r="AI8" s="150"/>
      <c r="AJ8" s="151"/>
      <c r="AM8" s="2"/>
    </row>
    <row r="9" spans="1:39" s="9" customFormat="1" ht="16.5" customHeight="1" thickBot="1">
      <c r="A9" s="32"/>
      <c r="B9" s="127">
        <v>6</v>
      </c>
      <c r="C9" s="188" t="s">
        <v>94</v>
      </c>
      <c r="D9" s="216">
        <v>72</v>
      </c>
      <c r="E9" s="211">
        <v>51</v>
      </c>
      <c r="F9" s="215">
        <v>77</v>
      </c>
      <c r="G9" s="192">
        <f t="shared" si="0"/>
        <v>128</v>
      </c>
      <c r="H9" s="129">
        <v>1</v>
      </c>
      <c r="I9" s="130"/>
      <c r="J9" s="31"/>
      <c r="K9" s="249" t="s">
        <v>17</v>
      </c>
      <c r="L9" s="250"/>
      <c r="M9" s="259">
        <v>2967</v>
      </c>
      <c r="N9" s="260"/>
      <c r="O9" s="259">
        <v>2827</v>
      </c>
      <c r="P9" s="260"/>
      <c r="Q9" s="259">
        <f t="shared" si="1"/>
        <v>5794</v>
      </c>
      <c r="R9" s="260"/>
      <c r="S9" s="263">
        <f>Q9/Q17</f>
        <v>0.13192768340999134</v>
      </c>
      <c r="T9" s="264"/>
      <c r="U9" s="179" t="s">
        <v>43</v>
      </c>
      <c r="V9" s="31"/>
      <c r="W9" s="153">
        <v>3</v>
      </c>
      <c r="X9" s="153">
        <v>261</v>
      </c>
      <c r="Y9" s="150">
        <v>222</v>
      </c>
      <c r="Z9" s="150">
        <v>179</v>
      </c>
      <c r="AA9" s="150">
        <v>300</v>
      </c>
      <c r="AB9" s="150">
        <v>355</v>
      </c>
      <c r="AC9" s="24">
        <v>196</v>
      </c>
      <c r="AD9" s="24">
        <v>226</v>
      </c>
      <c r="AE9" s="24">
        <v>170</v>
      </c>
      <c r="AF9" s="150">
        <v>115</v>
      </c>
      <c r="AG9" s="150">
        <v>35</v>
      </c>
      <c r="AH9" s="150">
        <v>1</v>
      </c>
      <c r="AI9" s="150"/>
      <c r="AJ9" s="151"/>
      <c r="AM9" s="2"/>
    </row>
    <row r="10" spans="1:36" s="9" customFormat="1" ht="16.5" customHeight="1">
      <c r="A10" s="32"/>
      <c r="B10" s="103">
        <v>7</v>
      </c>
      <c r="C10" s="193" t="s">
        <v>97</v>
      </c>
      <c r="D10" s="217">
        <v>83</v>
      </c>
      <c r="E10" s="214">
        <v>94</v>
      </c>
      <c r="F10" s="217">
        <v>98</v>
      </c>
      <c r="G10" s="201">
        <f t="shared" si="0"/>
        <v>192</v>
      </c>
      <c r="H10" s="99">
        <v>2</v>
      </c>
      <c r="I10" s="100"/>
      <c r="J10" s="31"/>
      <c r="K10" s="249" t="s">
        <v>18</v>
      </c>
      <c r="L10" s="250"/>
      <c r="M10" s="259">
        <v>3419</v>
      </c>
      <c r="N10" s="260"/>
      <c r="O10" s="259">
        <v>3361</v>
      </c>
      <c r="P10" s="260"/>
      <c r="Q10" s="259">
        <f t="shared" si="1"/>
        <v>6780</v>
      </c>
      <c r="R10" s="260"/>
      <c r="S10" s="263">
        <f>Q10/Q17</f>
        <v>0.15437861469101508</v>
      </c>
      <c r="T10" s="264"/>
      <c r="U10" s="180">
        <f>SUM(Q8:R11)/Q17</f>
        <v>0.5154834008834647</v>
      </c>
      <c r="V10" s="31"/>
      <c r="W10" s="153">
        <v>4</v>
      </c>
      <c r="X10" s="153">
        <v>235</v>
      </c>
      <c r="Y10" s="150">
        <v>227</v>
      </c>
      <c r="Z10" s="150">
        <v>168</v>
      </c>
      <c r="AA10" s="150">
        <v>280</v>
      </c>
      <c r="AB10" s="150">
        <v>350</v>
      </c>
      <c r="AC10" s="24">
        <v>261</v>
      </c>
      <c r="AD10" s="24">
        <v>264</v>
      </c>
      <c r="AE10" s="24">
        <v>173</v>
      </c>
      <c r="AF10" s="150">
        <v>136</v>
      </c>
      <c r="AG10" s="150">
        <v>38</v>
      </c>
      <c r="AH10" s="150">
        <v>0</v>
      </c>
      <c r="AI10" s="150"/>
      <c r="AJ10" s="151"/>
    </row>
    <row r="11" spans="1:36" s="9" customFormat="1" ht="16.5" customHeight="1">
      <c r="A11" s="32"/>
      <c r="B11" s="106">
        <v>8</v>
      </c>
      <c r="C11" s="187" t="s">
        <v>2</v>
      </c>
      <c r="D11" s="210">
        <v>91</v>
      </c>
      <c r="E11" s="210">
        <v>100</v>
      </c>
      <c r="F11" s="210">
        <v>112</v>
      </c>
      <c r="G11" s="202">
        <f t="shared" si="0"/>
        <v>212</v>
      </c>
      <c r="H11" s="98">
        <v>2</v>
      </c>
      <c r="I11" s="97"/>
      <c r="J11" s="31"/>
      <c r="K11" s="268" t="s">
        <v>19</v>
      </c>
      <c r="L11" s="269"/>
      <c r="M11" s="261">
        <v>2699</v>
      </c>
      <c r="N11" s="262"/>
      <c r="O11" s="261">
        <v>2649</v>
      </c>
      <c r="P11" s="262"/>
      <c r="Q11" s="261">
        <f>M11+O11</f>
        <v>5348</v>
      </c>
      <c r="R11" s="262"/>
      <c r="S11" s="266">
        <f>Q11/Q17</f>
        <v>0.12177239400701308</v>
      </c>
      <c r="T11" s="267"/>
      <c r="U11" s="181"/>
      <c r="V11" s="31"/>
      <c r="W11" s="153">
        <v>5</v>
      </c>
      <c r="X11" s="153">
        <v>231</v>
      </c>
      <c r="Y11" s="150">
        <v>236</v>
      </c>
      <c r="Z11" s="150">
        <v>206</v>
      </c>
      <c r="AA11" s="150">
        <v>303</v>
      </c>
      <c r="AB11" s="150">
        <v>304</v>
      </c>
      <c r="AC11" s="24">
        <v>215</v>
      </c>
      <c r="AD11" s="24">
        <v>254</v>
      </c>
      <c r="AE11" s="24">
        <v>148</v>
      </c>
      <c r="AF11" s="150">
        <v>104</v>
      </c>
      <c r="AG11" s="150">
        <v>20</v>
      </c>
      <c r="AH11" s="150">
        <v>1</v>
      </c>
      <c r="AI11" s="150"/>
      <c r="AJ11" s="151"/>
    </row>
    <row r="12" spans="1:37" s="9" customFormat="1" ht="16.5" customHeight="1">
      <c r="A12" s="32"/>
      <c r="B12" s="106">
        <v>9</v>
      </c>
      <c r="C12" s="187" t="s">
        <v>3</v>
      </c>
      <c r="D12" s="210">
        <v>305</v>
      </c>
      <c r="E12" s="210">
        <v>359</v>
      </c>
      <c r="F12" s="210">
        <v>315</v>
      </c>
      <c r="G12" s="190">
        <f t="shared" si="0"/>
        <v>674</v>
      </c>
      <c r="H12" s="98">
        <v>2</v>
      </c>
      <c r="I12" s="97"/>
      <c r="J12" s="31"/>
      <c r="K12" s="270" t="s">
        <v>20</v>
      </c>
      <c r="L12" s="271"/>
      <c r="M12" s="247">
        <v>2065</v>
      </c>
      <c r="N12" s="248"/>
      <c r="O12" s="247">
        <v>2286</v>
      </c>
      <c r="P12" s="248"/>
      <c r="Q12" s="259">
        <f>M12+O12</f>
        <v>4351</v>
      </c>
      <c r="R12" s="260"/>
      <c r="S12" s="263">
        <f>Q12/Q17</f>
        <v>0.09907099594699212</v>
      </c>
      <c r="T12" s="264"/>
      <c r="U12" s="180"/>
      <c r="V12" s="31"/>
      <c r="W12" s="153">
        <v>6</v>
      </c>
      <c r="X12" s="153">
        <v>245</v>
      </c>
      <c r="Y12" s="150">
        <v>227</v>
      </c>
      <c r="Z12" s="150">
        <v>216</v>
      </c>
      <c r="AA12" s="150">
        <v>311</v>
      </c>
      <c r="AB12" s="150">
        <v>340</v>
      </c>
      <c r="AC12" s="24">
        <v>223</v>
      </c>
      <c r="AD12" s="24">
        <v>272</v>
      </c>
      <c r="AE12" s="24">
        <v>169</v>
      </c>
      <c r="AF12" s="150">
        <v>99</v>
      </c>
      <c r="AG12" s="150">
        <v>20</v>
      </c>
      <c r="AH12" s="150"/>
      <c r="AI12" s="150"/>
      <c r="AJ12" s="151"/>
      <c r="AK12" s="175"/>
    </row>
    <row r="13" spans="1:36" s="9" customFormat="1" ht="16.5" customHeight="1">
      <c r="A13" s="32"/>
      <c r="B13" s="106">
        <v>10</v>
      </c>
      <c r="C13" s="187" t="s">
        <v>86</v>
      </c>
      <c r="D13" s="210">
        <v>82</v>
      </c>
      <c r="E13" s="210">
        <v>114</v>
      </c>
      <c r="F13" s="210">
        <v>121</v>
      </c>
      <c r="G13" s="190">
        <f t="shared" si="0"/>
        <v>235</v>
      </c>
      <c r="H13" s="98">
        <v>2</v>
      </c>
      <c r="I13" s="97"/>
      <c r="J13" s="31"/>
      <c r="K13" s="249" t="s">
        <v>21</v>
      </c>
      <c r="L13" s="250"/>
      <c r="M13" s="259">
        <v>2045</v>
      </c>
      <c r="N13" s="260"/>
      <c r="O13" s="259">
        <v>2331</v>
      </c>
      <c r="P13" s="260"/>
      <c r="Q13" s="259">
        <f t="shared" si="1"/>
        <v>4376</v>
      </c>
      <c r="R13" s="260"/>
      <c r="S13" s="263">
        <f>Q13/Q17</f>
        <v>0.09964023862653126</v>
      </c>
      <c r="T13" s="264"/>
      <c r="U13" s="185" t="s">
        <v>40</v>
      </c>
      <c r="V13" s="184"/>
      <c r="W13" s="153">
        <v>7</v>
      </c>
      <c r="X13" s="153">
        <v>253</v>
      </c>
      <c r="Y13" s="150">
        <v>227</v>
      </c>
      <c r="Z13" s="150">
        <v>223</v>
      </c>
      <c r="AA13" s="150">
        <v>302</v>
      </c>
      <c r="AB13" s="150">
        <v>283</v>
      </c>
      <c r="AC13" s="24">
        <v>208</v>
      </c>
      <c r="AD13" s="24">
        <v>262</v>
      </c>
      <c r="AE13" s="24">
        <v>163</v>
      </c>
      <c r="AF13" s="150">
        <v>94</v>
      </c>
      <c r="AG13" s="150">
        <v>15</v>
      </c>
      <c r="AH13" s="150"/>
      <c r="AI13" s="150"/>
      <c r="AJ13" s="151"/>
    </row>
    <row r="14" spans="1:36" s="9" customFormat="1" ht="16.5" customHeight="1">
      <c r="A14" s="32"/>
      <c r="B14" s="106">
        <v>11</v>
      </c>
      <c r="C14" s="187" t="s">
        <v>4</v>
      </c>
      <c r="D14" s="210">
        <v>43</v>
      </c>
      <c r="E14" s="210">
        <v>56</v>
      </c>
      <c r="F14" s="210">
        <v>51</v>
      </c>
      <c r="G14" s="191">
        <f t="shared" si="0"/>
        <v>107</v>
      </c>
      <c r="H14" s="98">
        <v>2</v>
      </c>
      <c r="I14" s="97"/>
      <c r="J14" s="31"/>
      <c r="K14" s="249" t="s">
        <v>22</v>
      </c>
      <c r="L14" s="250"/>
      <c r="M14" s="259">
        <v>896</v>
      </c>
      <c r="N14" s="260"/>
      <c r="O14" s="259">
        <v>1308</v>
      </c>
      <c r="P14" s="260"/>
      <c r="Q14" s="259">
        <f t="shared" si="1"/>
        <v>2204</v>
      </c>
      <c r="R14" s="260"/>
      <c r="S14" s="263">
        <f>Q14/Q17</f>
        <v>0.05018443462817068</v>
      </c>
      <c r="T14" s="264"/>
      <c r="U14" s="179" t="s">
        <v>41</v>
      </c>
      <c r="V14" s="31"/>
      <c r="W14" s="153">
        <v>8</v>
      </c>
      <c r="X14" s="153">
        <v>239</v>
      </c>
      <c r="Y14" s="150">
        <v>213</v>
      </c>
      <c r="Z14" s="150">
        <v>252</v>
      </c>
      <c r="AA14" s="150">
        <v>343</v>
      </c>
      <c r="AB14" s="150">
        <v>232</v>
      </c>
      <c r="AC14" s="24">
        <v>227</v>
      </c>
      <c r="AD14" s="24">
        <v>308</v>
      </c>
      <c r="AE14" s="24">
        <v>148</v>
      </c>
      <c r="AF14" s="150">
        <v>81</v>
      </c>
      <c r="AG14" s="150">
        <v>9</v>
      </c>
      <c r="AH14" s="150"/>
      <c r="AI14" s="150"/>
      <c r="AJ14" s="151"/>
    </row>
    <row r="15" spans="1:36" s="9" customFormat="1" ht="16.5" customHeight="1">
      <c r="A15" s="32"/>
      <c r="B15" s="106">
        <v>12</v>
      </c>
      <c r="C15" s="187" t="s">
        <v>92</v>
      </c>
      <c r="D15" s="210">
        <v>192</v>
      </c>
      <c r="E15" s="210">
        <v>241</v>
      </c>
      <c r="F15" s="210">
        <v>259</v>
      </c>
      <c r="G15" s="202">
        <f t="shared" si="0"/>
        <v>500</v>
      </c>
      <c r="H15" s="98">
        <v>2</v>
      </c>
      <c r="I15" s="97"/>
      <c r="J15" s="31"/>
      <c r="K15" s="249" t="s">
        <v>23</v>
      </c>
      <c r="L15" s="250"/>
      <c r="M15" s="259">
        <v>176</v>
      </c>
      <c r="N15" s="260"/>
      <c r="O15" s="259">
        <v>432</v>
      </c>
      <c r="P15" s="260"/>
      <c r="Q15" s="259">
        <f t="shared" si="1"/>
        <v>608</v>
      </c>
      <c r="R15" s="260"/>
      <c r="S15" s="257">
        <f>Q15/Q17</f>
        <v>0.013843981966391913</v>
      </c>
      <c r="T15" s="258"/>
      <c r="U15" s="182">
        <f>SUM(Q12:R16)/Q17</f>
        <v>0.2631950453117173</v>
      </c>
      <c r="V15" s="31"/>
      <c r="W15" s="153">
        <v>9</v>
      </c>
      <c r="X15" s="153">
        <v>273</v>
      </c>
      <c r="Y15" s="150">
        <v>206</v>
      </c>
      <c r="Z15" s="150">
        <v>276</v>
      </c>
      <c r="AA15" s="150">
        <v>340</v>
      </c>
      <c r="AB15" s="150">
        <v>253</v>
      </c>
      <c r="AC15" s="24">
        <v>233</v>
      </c>
      <c r="AD15" s="24">
        <v>263</v>
      </c>
      <c r="AE15" s="24">
        <v>136</v>
      </c>
      <c r="AF15" s="150">
        <v>80</v>
      </c>
      <c r="AG15" s="150">
        <v>13</v>
      </c>
      <c r="AH15" s="150"/>
      <c r="AI15" s="150"/>
      <c r="AJ15" s="151"/>
    </row>
    <row r="16" spans="1:36" s="9" customFormat="1" ht="16.5" customHeight="1">
      <c r="A16" s="32"/>
      <c r="B16" s="106">
        <v>13</v>
      </c>
      <c r="C16" s="187" t="s">
        <v>5</v>
      </c>
      <c r="D16" s="210">
        <v>451</v>
      </c>
      <c r="E16" s="210">
        <v>501</v>
      </c>
      <c r="F16" s="210">
        <v>553</v>
      </c>
      <c r="G16" s="191">
        <f t="shared" si="0"/>
        <v>1054</v>
      </c>
      <c r="H16" s="98">
        <v>2</v>
      </c>
      <c r="I16" s="97"/>
      <c r="J16" s="31"/>
      <c r="K16" s="249" t="s">
        <v>24</v>
      </c>
      <c r="L16" s="265"/>
      <c r="M16" s="259">
        <v>1</v>
      </c>
      <c r="N16" s="260"/>
      <c r="O16" s="259">
        <v>19</v>
      </c>
      <c r="P16" s="260"/>
      <c r="Q16" s="261">
        <f t="shared" si="1"/>
        <v>20</v>
      </c>
      <c r="R16" s="262"/>
      <c r="S16" s="257">
        <f>Q16/Q17</f>
        <v>0.0004553941436313129</v>
      </c>
      <c r="T16" s="258"/>
      <c r="U16" s="183"/>
      <c r="V16" s="31"/>
      <c r="W16" s="153"/>
      <c r="X16" s="153">
        <f aca="true" t="shared" si="2" ref="X16:AH16">SUM(X6:X15)</f>
        <v>2496</v>
      </c>
      <c r="Y16" s="150">
        <f>SUM(Y6:Y15)</f>
        <v>2257</v>
      </c>
      <c r="Z16" s="150">
        <f t="shared" si="2"/>
        <v>2108</v>
      </c>
      <c r="AA16" s="150">
        <f t="shared" si="2"/>
        <v>3025</v>
      </c>
      <c r="AB16" s="150">
        <f t="shared" si="2"/>
        <v>3195</v>
      </c>
      <c r="AC16" s="24">
        <f t="shared" si="2"/>
        <v>2277</v>
      </c>
      <c r="AD16" s="24">
        <f t="shared" si="2"/>
        <v>2525</v>
      </c>
      <c r="AE16" s="24">
        <f>SUM(AE6:AE15)</f>
        <v>1767</v>
      </c>
      <c r="AF16" s="150">
        <f t="shared" si="2"/>
        <v>1141</v>
      </c>
      <c r="AG16" s="150">
        <f t="shared" si="2"/>
        <v>307</v>
      </c>
      <c r="AH16" s="150">
        <f t="shared" si="2"/>
        <v>17</v>
      </c>
      <c r="AI16" s="174">
        <f>SUM(X16:AH16)</f>
        <v>21115</v>
      </c>
      <c r="AJ16" s="151"/>
    </row>
    <row r="17" spans="1:35" s="9" customFormat="1" ht="16.5" customHeight="1">
      <c r="A17" s="32"/>
      <c r="B17" s="103">
        <v>14</v>
      </c>
      <c r="C17" s="193" t="s">
        <v>87</v>
      </c>
      <c r="D17" s="210">
        <v>546</v>
      </c>
      <c r="E17" s="210">
        <v>701</v>
      </c>
      <c r="F17" s="210">
        <v>749</v>
      </c>
      <c r="G17" s="202">
        <f t="shared" si="0"/>
        <v>1450</v>
      </c>
      <c r="H17" s="99">
        <v>2</v>
      </c>
      <c r="I17" s="100"/>
      <c r="J17" s="88"/>
      <c r="K17" s="279" t="s">
        <v>25</v>
      </c>
      <c r="L17" s="280"/>
      <c r="M17" s="281">
        <f>SUM(M6:N16)</f>
        <v>21671</v>
      </c>
      <c r="N17" s="282"/>
      <c r="O17" s="281">
        <f>SUM(O6:P16)</f>
        <v>22247</v>
      </c>
      <c r="P17" s="282"/>
      <c r="Q17" s="272">
        <f>SUM(Q6:R16)</f>
        <v>43918</v>
      </c>
      <c r="R17" s="273"/>
      <c r="S17" s="283">
        <v>1</v>
      </c>
      <c r="T17" s="284"/>
      <c r="U17" s="46"/>
      <c r="V17" s="34"/>
      <c r="W17" s="152"/>
      <c r="X17" s="30"/>
      <c r="Y17" s="3"/>
      <c r="Z17" s="3"/>
      <c r="AA17" s="3"/>
      <c r="AB17" s="3"/>
      <c r="AC17" s="24"/>
      <c r="AD17" s="24"/>
      <c r="AE17" s="25"/>
      <c r="AF17" s="3"/>
      <c r="AG17" s="3"/>
      <c r="AH17" s="3"/>
      <c r="AI17" s="3"/>
    </row>
    <row r="18" spans="1:38" s="9" customFormat="1" ht="16.5" customHeight="1">
      <c r="A18" s="32"/>
      <c r="B18" s="106">
        <v>15</v>
      </c>
      <c r="C18" s="187" t="s">
        <v>9</v>
      </c>
      <c r="D18" s="210">
        <v>727</v>
      </c>
      <c r="E18" s="210">
        <v>690</v>
      </c>
      <c r="F18" s="210">
        <v>578</v>
      </c>
      <c r="G18" s="190">
        <f t="shared" si="0"/>
        <v>1268</v>
      </c>
      <c r="H18" s="98">
        <v>2</v>
      </c>
      <c r="I18" s="97"/>
      <c r="J18" s="88"/>
      <c r="U18" s="2"/>
      <c r="V18" s="49"/>
      <c r="W18" s="157"/>
      <c r="X18" s="30"/>
      <c r="Y18" s="3"/>
      <c r="Z18" s="3"/>
      <c r="AA18" s="3"/>
      <c r="AB18" s="3"/>
      <c r="AC18" s="24"/>
      <c r="AD18" s="24"/>
      <c r="AE18" s="25"/>
      <c r="AF18" s="3"/>
      <c r="AG18" s="3"/>
      <c r="AH18" s="3"/>
      <c r="AI18" s="3"/>
      <c r="AK18" s="251"/>
      <c r="AL18" s="251"/>
    </row>
    <row r="19" spans="1:35" s="9" customFormat="1" ht="16.5" customHeight="1">
      <c r="A19" s="32"/>
      <c r="B19" s="106">
        <v>16</v>
      </c>
      <c r="C19" s="194" t="s">
        <v>38</v>
      </c>
      <c r="D19" s="210">
        <v>821</v>
      </c>
      <c r="E19" s="210">
        <v>793</v>
      </c>
      <c r="F19" s="210">
        <v>665</v>
      </c>
      <c r="G19" s="191">
        <f t="shared" si="0"/>
        <v>1458</v>
      </c>
      <c r="H19" s="98">
        <v>2</v>
      </c>
      <c r="I19" s="97"/>
      <c r="J19" s="85"/>
      <c r="K19" s="93" t="s">
        <v>107</v>
      </c>
      <c r="L19" s="94"/>
      <c r="M19" s="94"/>
      <c r="N19" s="94"/>
      <c r="O19" s="94"/>
      <c r="P19" s="94"/>
      <c r="Q19" s="92"/>
      <c r="R19" s="50"/>
      <c r="S19" s="50"/>
      <c r="T19" s="51"/>
      <c r="U19" s="2"/>
      <c r="V19" s="34"/>
      <c r="W19" s="152"/>
      <c r="X19" s="30"/>
      <c r="Y19" s="3"/>
      <c r="Z19" s="3"/>
      <c r="AA19" s="3"/>
      <c r="AB19" s="3"/>
      <c r="AC19" s="24"/>
      <c r="AD19" s="24"/>
      <c r="AE19" s="25"/>
      <c r="AF19" s="3"/>
      <c r="AG19" s="3"/>
      <c r="AH19" s="3"/>
      <c r="AI19" s="3"/>
    </row>
    <row r="20" spans="1:35" s="9" customFormat="1" ht="16.5" customHeight="1">
      <c r="A20" s="32"/>
      <c r="B20" s="106">
        <v>17</v>
      </c>
      <c r="C20" s="187" t="s">
        <v>6</v>
      </c>
      <c r="D20" s="210">
        <v>235</v>
      </c>
      <c r="E20" s="210">
        <v>274</v>
      </c>
      <c r="F20" s="210">
        <v>314</v>
      </c>
      <c r="G20" s="191">
        <f t="shared" si="0"/>
        <v>588</v>
      </c>
      <c r="H20" s="98">
        <v>2</v>
      </c>
      <c r="I20" s="97"/>
      <c r="J20" s="86"/>
      <c r="K20" s="53"/>
      <c r="L20" s="53"/>
      <c r="M20" s="53"/>
      <c r="N20" s="53"/>
      <c r="O20" s="53"/>
      <c r="P20" s="53"/>
      <c r="Q20" s="53"/>
      <c r="R20" s="53"/>
      <c r="S20" s="53"/>
      <c r="T20" s="32"/>
      <c r="V20" s="31"/>
      <c r="W20" s="153"/>
      <c r="X20" s="30"/>
      <c r="Y20" s="3"/>
      <c r="Z20" s="3"/>
      <c r="AA20" s="3"/>
      <c r="AB20" s="3"/>
      <c r="AC20" s="24"/>
      <c r="AD20" s="24"/>
      <c r="AE20" s="25"/>
      <c r="AF20" s="3"/>
      <c r="AG20" s="3"/>
      <c r="AH20" s="3"/>
      <c r="AI20" s="3"/>
    </row>
    <row r="21" spans="1:35" s="9" customFormat="1" ht="16.5" customHeight="1">
      <c r="A21" s="32"/>
      <c r="B21" s="106">
        <v>18</v>
      </c>
      <c r="C21" s="194" t="s">
        <v>7</v>
      </c>
      <c r="D21" s="210">
        <v>424</v>
      </c>
      <c r="E21" s="210">
        <v>497</v>
      </c>
      <c r="F21" s="210">
        <v>525</v>
      </c>
      <c r="G21" s="191">
        <f t="shared" si="0"/>
        <v>1022</v>
      </c>
      <c r="H21" s="98">
        <v>2</v>
      </c>
      <c r="I21" s="97"/>
      <c r="J21" s="85"/>
      <c r="K21" s="243" t="s">
        <v>144</v>
      </c>
      <c r="L21" s="244"/>
      <c r="M21" s="243" t="s">
        <v>76</v>
      </c>
      <c r="N21" s="244"/>
      <c r="O21" s="243" t="s">
        <v>75</v>
      </c>
      <c r="P21" s="244"/>
      <c r="Q21" s="243" t="s">
        <v>83</v>
      </c>
      <c r="R21" s="244"/>
      <c r="S21" s="243" t="s">
        <v>143</v>
      </c>
      <c r="T21" s="244"/>
      <c r="U21" s="47"/>
      <c r="V21" s="31"/>
      <c r="W21" s="153"/>
      <c r="X21" s="30"/>
      <c r="Y21" s="3"/>
      <c r="Z21" s="3"/>
      <c r="AA21" s="3"/>
      <c r="AB21" s="3"/>
      <c r="AC21" s="24"/>
      <c r="AD21" s="24"/>
      <c r="AE21" s="25"/>
      <c r="AF21" s="3"/>
      <c r="AG21" s="3"/>
      <c r="AH21" s="3"/>
      <c r="AI21" s="3"/>
    </row>
    <row r="22" spans="1:35" s="9" customFormat="1" ht="16.5" customHeight="1">
      <c r="A22" s="32"/>
      <c r="B22" s="106">
        <v>19</v>
      </c>
      <c r="C22" s="187" t="s">
        <v>93</v>
      </c>
      <c r="D22" s="210">
        <v>197</v>
      </c>
      <c r="E22" s="210">
        <v>240</v>
      </c>
      <c r="F22" s="210">
        <v>271</v>
      </c>
      <c r="G22" s="202">
        <f t="shared" si="0"/>
        <v>511</v>
      </c>
      <c r="H22" s="98">
        <v>2</v>
      </c>
      <c r="I22" s="97"/>
      <c r="J22" s="49"/>
      <c r="K22" s="228">
        <v>43781</v>
      </c>
      <c r="L22" s="229"/>
      <c r="M22" s="228">
        <v>43754</v>
      </c>
      <c r="N22" s="229"/>
      <c r="O22" s="230">
        <v>43673</v>
      </c>
      <c r="P22" s="231"/>
      <c r="Q22" s="230">
        <v>43587</v>
      </c>
      <c r="R22" s="231"/>
      <c r="S22" s="230">
        <v>43576</v>
      </c>
      <c r="T22" s="231"/>
      <c r="U22" s="52"/>
      <c r="V22" s="32"/>
      <c r="W22" s="158"/>
      <c r="X22" s="31"/>
      <c r="Y22" s="3"/>
      <c r="Z22" s="3"/>
      <c r="AA22" s="3"/>
      <c r="AB22" s="3"/>
      <c r="AC22" s="24"/>
      <c r="AD22" s="24"/>
      <c r="AE22" s="25"/>
      <c r="AF22" s="3"/>
      <c r="AG22" s="3"/>
      <c r="AH22" s="3"/>
      <c r="AI22" s="3"/>
    </row>
    <row r="23" spans="1:35" s="9" customFormat="1" ht="16.5" customHeight="1">
      <c r="A23" s="32"/>
      <c r="B23" s="106">
        <v>20</v>
      </c>
      <c r="C23" s="193" t="s">
        <v>46</v>
      </c>
      <c r="D23" s="210">
        <v>688</v>
      </c>
      <c r="E23" s="210">
        <v>814</v>
      </c>
      <c r="F23" s="210">
        <v>841</v>
      </c>
      <c r="G23" s="190">
        <f t="shared" si="0"/>
        <v>1655</v>
      </c>
      <c r="H23" s="98">
        <v>2</v>
      </c>
      <c r="I23" s="97"/>
      <c r="J23" s="34"/>
      <c r="K23" s="232">
        <v>67</v>
      </c>
      <c r="L23" s="233"/>
      <c r="M23" s="232">
        <f>M22-K22</f>
        <v>-27</v>
      </c>
      <c r="N23" s="233"/>
      <c r="O23" s="232">
        <f>O22-M22</f>
        <v>-81</v>
      </c>
      <c r="P23" s="233"/>
      <c r="Q23" s="232">
        <f>Q22-O22</f>
        <v>-86</v>
      </c>
      <c r="R23" s="233"/>
      <c r="S23" s="232">
        <f>S22-Q22</f>
        <v>-11</v>
      </c>
      <c r="T23" s="233"/>
      <c r="U23" s="54"/>
      <c r="V23" s="48"/>
      <c r="W23" s="168"/>
      <c r="X23" s="3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9" customFormat="1" ht="16.5" customHeight="1" thickBot="1">
      <c r="A24" s="32"/>
      <c r="B24" s="127">
        <v>21</v>
      </c>
      <c r="C24" s="188" t="s">
        <v>51</v>
      </c>
      <c r="D24" s="215">
        <v>518</v>
      </c>
      <c r="E24" s="215">
        <v>606</v>
      </c>
      <c r="F24" s="215">
        <v>566</v>
      </c>
      <c r="G24" s="192">
        <f t="shared" si="0"/>
        <v>1172</v>
      </c>
      <c r="H24" s="128">
        <v>2</v>
      </c>
      <c r="I24" s="124"/>
      <c r="J24" s="55"/>
      <c r="K24" s="243" t="s">
        <v>80</v>
      </c>
      <c r="L24" s="244"/>
      <c r="M24" s="243" t="s">
        <v>81</v>
      </c>
      <c r="N24" s="244"/>
      <c r="O24" s="243" t="s">
        <v>82</v>
      </c>
      <c r="P24" s="244"/>
      <c r="Q24" s="243" t="s">
        <v>79</v>
      </c>
      <c r="R24" s="244"/>
      <c r="S24" s="243" t="s">
        <v>78</v>
      </c>
      <c r="T24" s="244"/>
      <c r="U24" s="54"/>
      <c r="V24" s="29"/>
      <c r="W24" s="159"/>
      <c r="X24" s="31"/>
      <c r="Y24" s="5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8" s="9" customFormat="1" ht="16.5" customHeight="1">
      <c r="A25" s="32"/>
      <c r="B25" s="131">
        <v>22</v>
      </c>
      <c r="C25" s="195" t="s">
        <v>65</v>
      </c>
      <c r="D25" s="214">
        <v>134</v>
      </c>
      <c r="E25" s="214">
        <v>180</v>
      </c>
      <c r="F25" s="214">
        <v>187</v>
      </c>
      <c r="G25" s="201">
        <f t="shared" si="0"/>
        <v>367</v>
      </c>
      <c r="H25" s="132">
        <v>3</v>
      </c>
      <c r="I25" s="133"/>
      <c r="J25" s="56"/>
      <c r="K25" s="228">
        <v>43598</v>
      </c>
      <c r="L25" s="229"/>
      <c r="M25" s="228">
        <v>43609</v>
      </c>
      <c r="N25" s="229"/>
      <c r="O25" s="228">
        <v>43754</v>
      </c>
      <c r="P25" s="229"/>
      <c r="Q25" s="228">
        <v>43803</v>
      </c>
      <c r="R25" s="229"/>
      <c r="S25" s="228">
        <v>43835</v>
      </c>
      <c r="T25" s="229"/>
      <c r="U25" s="54"/>
      <c r="V25" s="29"/>
      <c r="W25" s="159"/>
      <c r="X25" s="102"/>
      <c r="Y25" s="5"/>
      <c r="Z25" s="3"/>
      <c r="AA25" s="3"/>
      <c r="AB25" s="3"/>
      <c r="AC25" s="3"/>
      <c r="AD25" s="3"/>
      <c r="AE25" s="3"/>
      <c r="AF25" s="3"/>
      <c r="AG25" s="3"/>
      <c r="AH25" s="3"/>
      <c r="AI25" s="3"/>
      <c r="AK25" s="232">
        <f>S22-Q22</f>
        <v>-11</v>
      </c>
      <c r="AL25" s="233"/>
    </row>
    <row r="26" spans="1:35" s="9" customFormat="1" ht="16.5" customHeight="1">
      <c r="A26" s="32"/>
      <c r="B26" s="103">
        <v>23</v>
      </c>
      <c r="C26" s="193" t="s">
        <v>63</v>
      </c>
      <c r="D26" s="210">
        <v>164</v>
      </c>
      <c r="E26" s="210">
        <v>215</v>
      </c>
      <c r="F26" s="210">
        <v>244</v>
      </c>
      <c r="G26" s="202">
        <f>E26+F26</f>
        <v>459</v>
      </c>
      <c r="H26" s="99">
        <v>3</v>
      </c>
      <c r="I26" s="100"/>
      <c r="J26" s="55"/>
      <c r="K26" s="232">
        <v>22</v>
      </c>
      <c r="L26" s="233"/>
      <c r="M26" s="232">
        <f>M25-K25</f>
        <v>11</v>
      </c>
      <c r="N26" s="233"/>
      <c r="O26" s="232">
        <f>O25-M25</f>
        <v>145</v>
      </c>
      <c r="P26" s="233"/>
      <c r="Q26" s="232">
        <f>Q25-O25</f>
        <v>49</v>
      </c>
      <c r="R26" s="233"/>
      <c r="S26" s="232">
        <f>S25-Q25</f>
        <v>32</v>
      </c>
      <c r="T26" s="233"/>
      <c r="U26" s="54"/>
      <c r="V26" s="29"/>
      <c r="W26" s="159"/>
      <c r="X26" s="30"/>
      <c r="Y26" s="5"/>
      <c r="Z26" s="5"/>
      <c r="AA26" s="255"/>
      <c r="AB26" s="253"/>
      <c r="AC26" s="139"/>
      <c r="AD26" s="255"/>
      <c r="AE26" s="253"/>
      <c r="AF26" s="3"/>
      <c r="AG26" s="3"/>
      <c r="AH26" s="3"/>
      <c r="AI26" s="3"/>
    </row>
    <row r="27" spans="1:42" s="9" customFormat="1" ht="16.5" customHeight="1">
      <c r="A27" s="32"/>
      <c r="B27" s="106">
        <v>24</v>
      </c>
      <c r="C27" s="187" t="s">
        <v>64</v>
      </c>
      <c r="D27" s="210">
        <v>148</v>
      </c>
      <c r="E27" s="210">
        <v>211</v>
      </c>
      <c r="F27" s="210">
        <v>233</v>
      </c>
      <c r="G27" s="190">
        <f t="shared" si="0"/>
        <v>444</v>
      </c>
      <c r="H27" s="98">
        <v>3</v>
      </c>
      <c r="I27" s="97"/>
      <c r="J27" s="57"/>
      <c r="K27" s="243" t="s">
        <v>77</v>
      </c>
      <c r="L27" s="244"/>
      <c r="M27" s="243" t="s">
        <v>145</v>
      </c>
      <c r="N27" s="244"/>
      <c r="O27" s="243" t="s">
        <v>146</v>
      </c>
      <c r="P27" s="244"/>
      <c r="Q27" s="243" t="s">
        <v>76</v>
      </c>
      <c r="R27" s="244"/>
      <c r="S27" s="243" t="s">
        <v>75</v>
      </c>
      <c r="T27" s="244"/>
      <c r="U27" s="45"/>
      <c r="V27" s="61"/>
      <c r="W27" s="160"/>
      <c r="X27" s="30"/>
      <c r="Y27" s="5"/>
      <c r="Z27" s="5"/>
      <c r="AA27" s="252"/>
      <c r="AB27" s="252"/>
      <c r="AC27" s="138"/>
      <c r="AD27" s="256"/>
      <c r="AE27" s="256"/>
      <c r="AF27" s="3"/>
      <c r="AG27" s="3"/>
      <c r="AH27" s="3"/>
      <c r="AI27" s="3"/>
      <c r="AK27" s="228">
        <f>M17-E68</f>
        <v>0</v>
      </c>
      <c r="AL27" s="229"/>
      <c r="AM27" s="228"/>
      <c r="AN27" s="229"/>
      <c r="AO27" s="230"/>
      <c r="AP27" s="231"/>
    </row>
    <row r="28" spans="1:42" s="9" customFormat="1" ht="16.5" customHeight="1">
      <c r="A28" s="32"/>
      <c r="B28" s="106">
        <v>25</v>
      </c>
      <c r="C28" s="187" t="s">
        <v>66</v>
      </c>
      <c r="D28" s="210">
        <v>239</v>
      </c>
      <c r="E28" s="210">
        <v>352</v>
      </c>
      <c r="F28" s="210">
        <v>395</v>
      </c>
      <c r="G28" s="190">
        <f t="shared" si="0"/>
        <v>747</v>
      </c>
      <c r="H28" s="98">
        <v>3</v>
      </c>
      <c r="I28" s="97"/>
      <c r="J28" s="58"/>
      <c r="K28" s="228">
        <v>43868</v>
      </c>
      <c r="L28" s="229"/>
      <c r="M28" s="228">
        <v>43918</v>
      </c>
      <c r="N28" s="229"/>
      <c r="O28" s="228"/>
      <c r="P28" s="229"/>
      <c r="Q28" s="228"/>
      <c r="R28" s="229"/>
      <c r="S28" s="230"/>
      <c r="T28" s="231"/>
      <c r="U28" s="45"/>
      <c r="V28" s="29"/>
      <c r="W28" s="159"/>
      <c r="X28" s="30"/>
      <c r="Y28" s="5"/>
      <c r="Z28" s="3"/>
      <c r="AA28" s="252"/>
      <c r="AB28" s="252"/>
      <c r="AC28" s="138"/>
      <c r="AD28" s="256"/>
      <c r="AE28" s="256"/>
      <c r="AF28" s="3"/>
      <c r="AG28" s="3"/>
      <c r="AH28" s="3"/>
      <c r="AI28" s="3"/>
      <c r="AK28" s="232">
        <f>AK27-AI27</f>
        <v>0</v>
      </c>
      <c r="AL28" s="233"/>
      <c r="AM28" s="232">
        <f>AM27-AK27</f>
        <v>0</v>
      </c>
      <c r="AN28" s="233"/>
      <c r="AO28" s="232">
        <f>AO27-AM27</f>
        <v>0</v>
      </c>
      <c r="AP28" s="233"/>
    </row>
    <row r="29" spans="1:35" s="9" customFormat="1" ht="16.5" customHeight="1">
      <c r="A29" s="32"/>
      <c r="B29" s="106">
        <v>26</v>
      </c>
      <c r="C29" s="187" t="s">
        <v>62</v>
      </c>
      <c r="D29" s="210">
        <v>275</v>
      </c>
      <c r="E29" s="210">
        <v>285</v>
      </c>
      <c r="F29" s="210">
        <v>284</v>
      </c>
      <c r="G29" s="190">
        <f t="shared" si="0"/>
        <v>569</v>
      </c>
      <c r="H29" s="98">
        <v>3</v>
      </c>
      <c r="I29" s="97"/>
      <c r="J29" s="57"/>
      <c r="K29" s="232">
        <f>K28-S25</f>
        <v>33</v>
      </c>
      <c r="L29" s="233"/>
      <c r="M29" s="232">
        <f>M28-K28</f>
        <v>50</v>
      </c>
      <c r="N29" s="233"/>
      <c r="O29" s="232"/>
      <c r="P29" s="233"/>
      <c r="Q29" s="232">
        <f>Q28-O28</f>
        <v>0</v>
      </c>
      <c r="R29" s="233"/>
      <c r="S29" s="232"/>
      <c r="T29" s="233"/>
      <c r="U29" s="45"/>
      <c r="V29" s="29"/>
      <c r="W29" s="159"/>
      <c r="X29" s="30"/>
      <c r="Y29" s="5"/>
      <c r="Z29" s="3"/>
      <c r="AA29" s="252"/>
      <c r="AB29" s="252"/>
      <c r="AC29" s="138"/>
      <c r="AD29" s="256"/>
      <c r="AE29" s="256"/>
      <c r="AF29" s="3"/>
      <c r="AG29" s="3"/>
      <c r="AH29" s="3"/>
      <c r="AI29" s="3"/>
    </row>
    <row r="30" spans="1:35" s="9" customFormat="1" ht="16.5" customHeight="1">
      <c r="A30" s="32"/>
      <c r="B30" s="106">
        <v>27</v>
      </c>
      <c r="C30" s="187" t="s">
        <v>135</v>
      </c>
      <c r="D30" s="210">
        <v>684</v>
      </c>
      <c r="E30" s="210">
        <v>643</v>
      </c>
      <c r="F30" s="210">
        <v>538</v>
      </c>
      <c r="G30" s="190">
        <f t="shared" si="0"/>
        <v>1181</v>
      </c>
      <c r="H30" s="98">
        <v>3</v>
      </c>
      <c r="I30" s="97"/>
      <c r="J30" s="57"/>
      <c r="U30" s="45"/>
      <c r="V30" s="29"/>
      <c r="W30" s="159"/>
      <c r="X30" s="30"/>
      <c r="Y30" s="5"/>
      <c r="Z30" s="3"/>
      <c r="AA30" s="18"/>
      <c r="AB30" s="18"/>
      <c r="AC30" s="138"/>
      <c r="AD30" s="140"/>
      <c r="AE30" s="140"/>
      <c r="AF30" s="3"/>
      <c r="AG30" s="3"/>
      <c r="AH30" s="3"/>
      <c r="AI30" s="3"/>
    </row>
    <row r="31" spans="1:35" s="9" customFormat="1" ht="16.5" customHeight="1">
      <c r="A31" s="32"/>
      <c r="B31" s="106">
        <v>28</v>
      </c>
      <c r="C31" s="187" t="s">
        <v>61</v>
      </c>
      <c r="D31" s="210">
        <v>250</v>
      </c>
      <c r="E31" s="210">
        <v>339</v>
      </c>
      <c r="F31" s="210">
        <v>385</v>
      </c>
      <c r="G31" s="191">
        <f t="shared" si="0"/>
        <v>724</v>
      </c>
      <c r="H31" s="98">
        <v>3</v>
      </c>
      <c r="I31" s="97"/>
      <c r="J31" s="57"/>
      <c r="K31" s="94" t="s">
        <v>109</v>
      </c>
      <c r="L31" s="205"/>
      <c r="M31" s="94"/>
      <c r="N31" s="94"/>
      <c r="O31" s="94"/>
      <c r="P31" s="94"/>
      <c r="Q31" s="94"/>
      <c r="R31" s="27"/>
      <c r="S31" s="27"/>
      <c r="T31" s="32"/>
      <c r="U31" s="45"/>
      <c r="V31" s="29"/>
      <c r="W31" s="159"/>
      <c r="X31" s="30"/>
      <c r="Y31" s="5"/>
      <c r="Z31" s="3"/>
      <c r="AA31" s="18"/>
      <c r="AB31" s="18"/>
      <c r="AC31" s="138"/>
      <c r="AD31" s="140"/>
      <c r="AE31" s="140"/>
      <c r="AF31" s="3"/>
      <c r="AG31" s="3"/>
      <c r="AH31" s="3"/>
      <c r="AI31" s="3"/>
    </row>
    <row r="32" spans="1:35" s="9" customFormat="1" ht="16.5" customHeight="1">
      <c r="A32" s="32"/>
      <c r="B32" s="106">
        <v>29</v>
      </c>
      <c r="C32" s="187" t="s">
        <v>60</v>
      </c>
      <c r="D32" s="210">
        <v>152</v>
      </c>
      <c r="E32" s="210">
        <v>194</v>
      </c>
      <c r="F32" s="210">
        <v>208</v>
      </c>
      <c r="G32" s="202">
        <f t="shared" si="0"/>
        <v>402</v>
      </c>
      <c r="H32" s="98">
        <v>3</v>
      </c>
      <c r="I32" s="97"/>
      <c r="J32" s="57"/>
      <c r="K32" s="62"/>
      <c r="L32" s="62"/>
      <c r="M32" s="62"/>
      <c r="N32" s="62"/>
      <c r="O32" s="62"/>
      <c r="P32" s="63"/>
      <c r="Q32" s="64"/>
      <c r="R32" s="64"/>
      <c r="S32" s="64"/>
      <c r="T32" s="29"/>
      <c r="U32" s="45"/>
      <c r="V32" s="29"/>
      <c r="W32" s="159"/>
      <c r="X32" s="30"/>
      <c r="Y32" s="5"/>
      <c r="Z32" s="3"/>
      <c r="AA32" s="18"/>
      <c r="AB32" s="18"/>
      <c r="AC32" s="138"/>
      <c r="AD32" s="140"/>
      <c r="AE32" s="140"/>
      <c r="AF32" s="3"/>
      <c r="AG32" s="3"/>
      <c r="AH32" s="3"/>
      <c r="AI32" s="3"/>
    </row>
    <row r="33" spans="1:35" s="9" customFormat="1" ht="16.5" customHeight="1">
      <c r="A33" s="32"/>
      <c r="B33" s="106">
        <v>30</v>
      </c>
      <c r="C33" s="187" t="s">
        <v>59</v>
      </c>
      <c r="D33" s="210">
        <v>140</v>
      </c>
      <c r="E33" s="210">
        <v>151</v>
      </c>
      <c r="F33" s="210">
        <v>143</v>
      </c>
      <c r="G33" s="190">
        <f t="shared" si="0"/>
        <v>294</v>
      </c>
      <c r="H33" s="98">
        <v>3</v>
      </c>
      <c r="I33" s="97"/>
      <c r="J33" s="57"/>
      <c r="K33" s="110" t="s">
        <v>111</v>
      </c>
      <c r="L33" s="274" t="s">
        <v>102</v>
      </c>
      <c r="M33" s="275"/>
      <c r="N33" s="274">
        <v>50</v>
      </c>
      <c r="O33" s="275"/>
      <c r="P33" s="274">
        <v>55</v>
      </c>
      <c r="Q33" s="275"/>
      <c r="R33" s="274">
        <v>60</v>
      </c>
      <c r="S33" s="275"/>
      <c r="T33" s="30"/>
      <c r="U33" s="45"/>
      <c r="V33" s="29"/>
      <c r="W33" s="159"/>
      <c r="X33" s="30"/>
      <c r="Y33" s="5"/>
      <c r="Z33" s="3"/>
      <c r="AA33" s="18"/>
      <c r="AB33" s="18"/>
      <c r="AC33" s="138"/>
      <c r="AD33" s="140"/>
      <c r="AE33" s="140"/>
      <c r="AF33" s="3"/>
      <c r="AG33" s="3"/>
      <c r="AH33" s="3"/>
      <c r="AI33" s="3"/>
    </row>
    <row r="34" spans="1:35" s="9" customFormat="1" ht="16.5" customHeight="1">
      <c r="A34" s="32"/>
      <c r="B34" s="106">
        <v>31</v>
      </c>
      <c r="C34" s="187" t="s">
        <v>57</v>
      </c>
      <c r="D34" s="210">
        <v>86</v>
      </c>
      <c r="E34" s="210">
        <v>87</v>
      </c>
      <c r="F34" s="210">
        <v>109</v>
      </c>
      <c r="G34" s="190">
        <f t="shared" si="0"/>
        <v>196</v>
      </c>
      <c r="H34" s="98">
        <v>3</v>
      </c>
      <c r="I34" s="97"/>
      <c r="J34" s="57"/>
      <c r="K34" s="112" t="s">
        <v>10</v>
      </c>
      <c r="L34" s="237">
        <v>11029</v>
      </c>
      <c r="M34" s="238"/>
      <c r="N34" s="237">
        <v>12387</v>
      </c>
      <c r="O34" s="238"/>
      <c r="P34" s="237">
        <v>19124</v>
      </c>
      <c r="Q34" s="238"/>
      <c r="R34" s="237">
        <v>21876</v>
      </c>
      <c r="S34" s="238"/>
      <c r="T34" s="30"/>
      <c r="U34" s="45"/>
      <c r="V34" s="29"/>
      <c r="W34" s="159"/>
      <c r="X34" s="30"/>
      <c r="Y34" s="5"/>
      <c r="Z34" s="3"/>
      <c r="AA34" s="18"/>
      <c r="AB34" s="18"/>
      <c r="AC34" s="138"/>
      <c r="AD34" s="140"/>
      <c r="AE34" s="140"/>
      <c r="AF34" s="3"/>
      <c r="AG34" s="3"/>
      <c r="AH34" s="3"/>
      <c r="AI34" s="3"/>
    </row>
    <row r="35" spans="1:35" s="9" customFormat="1" ht="16.5" customHeight="1">
      <c r="A35" s="32"/>
      <c r="B35" s="106">
        <v>32</v>
      </c>
      <c r="C35" s="187" t="s">
        <v>112</v>
      </c>
      <c r="D35" s="210">
        <v>326</v>
      </c>
      <c r="E35" s="210">
        <v>399</v>
      </c>
      <c r="F35" s="210">
        <v>472</v>
      </c>
      <c r="G35" s="190">
        <f t="shared" si="0"/>
        <v>871</v>
      </c>
      <c r="H35" s="98">
        <v>3</v>
      </c>
      <c r="I35" s="97"/>
      <c r="J35" s="59"/>
      <c r="K35" s="111"/>
      <c r="L35" s="237"/>
      <c r="M35" s="238"/>
      <c r="N35" s="237"/>
      <c r="O35" s="238"/>
      <c r="P35" s="237"/>
      <c r="Q35" s="238"/>
      <c r="R35" s="237"/>
      <c r="S35" s="238"/>
      <c r="T35" s="30"/>
      <c r="U35" s="54"/>
      <c r="V35" s="29"/>
      <c r="W35" s="159"/>
      <c r="X35" s="30"/>
      <c r="Y35" s="5"/>
      <c r="Z35" s="3"/>
      <c r="AA35" s="252"/>
      <c r="AB35" s="252"/>
      <c r="AC35" s="138"/>
      <c r="AD35" s="256"/>
      <c r="AE35" s="256"/>
      <c r="AF35" s="3"/>
      <c r="AG35" s="3"/>
      <c r="AH35" s="3"/>
      <c r="AI35" s="3"/>
    </row>
    <row r="36" spans="1:35" s="9" customFormat="1" ht="16.5" customHeight="1" thickBot="1">
      <c r="A36" s="32"/>
      <c r="B36" s="127">
        <v>33</v>
      </c>
      <c r="C36" s="188" t="s">
        <v>117</v>
      </c>
      <c r="D36" s="216">
        <v>97</v>
      </c>
      <c r="E36" s="216">
        <v>126</v>
      </c>
      <c r="F36" s="215">
        <v>119</v>
      </c>
      <c r="G36" s="192">
        <f t="shared" si="0"/>
        <v>245</v>
      </c>
      <c r="H36" s="128">
        <v>3</v>
      </c>
      <c r="I36" s="124"/>
      <c r="J36" s="58"/>
      <c r="K36" s="112" t="s">
        <v>27</v>
      </c>
      <c r="L36" s="285" t="s">
        <v>108</v>
      </c>
      <c r="M36" s="286"/>
      <c r="N36" s="234">
        <v>1358</v>
      </c>
      <c r="O36" s="235"/>
      <c r="P36" s="234">
        <v>6737</v>
      </c>
      <c r="Q36" s="235"/>
      <c r="R36" s="234">
        <v>2752</v>
      </c>
      <c r="S36" s="235"/>
      <c r="T36" s="30"/>
      <c r="U36" s="54"/>
      <c r="V36" s="29"/>
      <c r="W36" s="159"/>
      <c r="X36" s="30"/>
      <c r="Y36" s="5"/>
      <c r="Z36" s="3"/>
      <c r="AA36" s="252"/>
      <c r="AB36" s="252"/>
      <c r="AC36" s="18"/>
      <c r="AD36" s="256"/>
      <c r="AE36" s="256"/>
      <c r="AF36" s="3"/>
      <c r="AG36" s="3"/>
      <c r="AH36" s="3"/>
      <c r="AI36" s="3"/>
    </row>
    <row r="37" spans="1:35" s="9" customFormat="1" ht="16.5" customHeight="1">
      <c r="A37" s="32"/>
      <c r="B37" s="103">
        <v>34</v>
      </c>
      <c r="C37" s="196" t="s">
        <v>58</v>
      </c>
      <c r="D37" s="217">
        <v>551</v>
      </c>
      <c r="E37" s="217">
        <v>812</v>
      </c>
      <c r="F37" s="214">
        <v>811</v>
      </c>
      <c r="G37" s="203">
        <f aca="true" t="shared" si="3" ref="G37:G67">E37+F37</f>
        <v>1623</v>
      </c>
      <c r="H37" s="134">
        <v>4</v>
      </c>
      <c r="I37" s="100">
        <v>1</v>
      </c>
      <c r="J37" s="59"/>
      <c r="K37" s="68"/>
      <c r="L37" s="239" t="s">
        <v>101</v>
      </c>
      <c r="M37" s="240"/>
      <c r="N37" s="239">
        <v>15</v>
      </c>
      <c r="O37" s="240"/>
      <c r="P37" s="239">
        <v>20</v>
      </c>
      <c r="Q37" s="240"/>
      <c r="R37" s="239">
        <v>25</v>
      </c>
      <c r="S37" s="240"/>
      <c r="T37" s="122"/>
      <c r="U37" s="123"/>
      <c r="V37" s="29"/>
      <c r="W37" s="159"/>
      <c r="X37" s="30"/>
      <c r="Y37" s="5"/>
      <c r="Z37" s="3"/>
      <c r="AA37" s="252"/>
      <c r="AB37" s="252"/>
      <c r="AC37" s="18"/>
      <c r="AD37" s="256"/>
      <c r="AE37" s="256"/>
      <c r="AF37" s="3"/>
      <c r="AG37" s="3"/>
      <c r="AH37" s="3"/>
      <c r="AI37" s="3"/>
    </row>
    <row r="38" spans="1:35" s="9" customFormat="1" ht="16.5" customHeight="1">
      <c r="A38" s="32"/>
      <c r="B38" s="106">
        <v>35</v>
      </c>
      <c r="C38" s="187" t="s">
        <v>47</v>
      </c>
      <c r="D38" s="210">
        <v>673</v>
      </c>
      <c r="E38" s="210">
        <v>629</v>
      </c>
      <c r="F38" s="210">
        <v>603</v>
      </c>
      <c r="G38" s="191">
        <f t="shared" si="3"/>
        <v>1232</v>
      </c>
      <c r="H38" s="98">
        <v>4</v>
      </c>
      <c r="I38" s="97">
        <v>1</v>
      </c>
      <c r="J38" s="59"/>
      <c r="K38" s="69"/>
      <c r="L38" s="237">
        <v>27235</v>
      </c>
      <c r="M38" s="238"/>
      <c r="N38" s="237">
        <v>28887</v>
      </c>
      <c r="O38" s="238"/>
      <c r="P38" s="237">
        <v>34636</v>
      </c>
      <c r="Q38" s="238"/>
      <c r="R38" s="237">
        <v>38760</v>
      </c>
      <c r="S38" s="238"/>
      <c r="T38" s="122"/>
      <c r="U38" s="123"/>
      <c r="V38" s="29"/>
      <c r="W38" s="159"/>
      <c r="X38" s="30"/>
      <c r="Y38" s="5"/>
      <c r="Z38" s="3"/>
      <c r="AA38" s="18"/>
      <c r="AB38" s="18"/>
      <c r="AC38" s="18"/>
      <c r="AD38" s="140"/>
      <c r="AE38" s="140"/>
      <c r="AF38" s="3"/>
      <c r="AG38" s="3"/>
      <c r="AH38" s="3"/>
      <c r="AI38" s="3"/>
    </row>
    <row r="39" spans="1:35" s="9" customFormat="1" ht="16.5" customHeight="1">
      <c r="A39" s="32"/>
      <c r="B39" s="103">
        <v>36</v>
      </c>
      <c r="C39" s="187" t="s">
        <v>48</v>
      </c>
      <c r="D39" s="210">
        <v>604</v>
      </c>
      <c r="E39" s="210">
        <v>713</v>
      </c>
      <c r="F39" s="210">
        <v>695</v>
      </c>
      <c r="G39" s="191">
        <f t="shared" si="3"/>
        <v>1408</v>
      </c>
      <c r="H39" s="98">
        <v>4</v>
      </c>
      <c r="I39" s="97">
        <v>1</v>
      </c>
      <c r="J39" s="60"/>
      <c r="K39" s="70"/>
      <c r="L39" s="285" t="s">
        <v>108</v>
      </c>
      <c r="M39" s="286"/>
      <c r="N39" s="234">
        <v>1652</v>
      </c>
      <c r="O39" s="235"/>
      <c r="P39" s="234">
        <v>5749</v>
      </c>
      <c r="Q39" s="235"/>
      <c r="R39" s="234">
        <v>4124</v>
      </c>
      <c r="S39" s="236"/>
      <c r="T39" s="30"/>
      <c r="U39" s="32"/>
      <c r="V39" s="29"/>
      <c r="W39" s="159"/>
      <c r="X39" s="30"/>
      <c r="Y39" s="5"/>
      <c r="Z39" s="3"/>
      <c r="AA39" s="252"/>
      <c r="AB39" s="253"/>
      <c r="AC39" s="138"/>
      <c r="AD39" s="256"/>
      <c r="AE39" s="256"/>
      <c r="AF39" s="3"/>
      <c r="AG39" s="3"/>
      <c r="AH39" s="3"/>
      <c r="AI39" s="3"/>
    </row>
    <row r="40" spans="1:35" s="9" customFormat="1" ht="16.5" customHeight="1">
      <c r="A40" s="32"/>
      <c r="B40" s="106">
        <v>37</v>
      </c>
      <c r="C40" s="187" t="s">
        <v>55</v>
      </c>
      <c r="D40" s="210">
        <v>515</v>
      </c>
      <c r="E40" s="210">
        <v>547</v>
      </c>
      <c r="F40" s="210">
        <v>447</v>
      </c>
      <c r="G40" s="191">
        <f t="shared" si="3"/>
        <v>994</v>
      </c>
      <c r="H40" s="98">
        <v>4</v>
      </c>
      <c r="I40" s="97">
        <v>1</v>
      </c>
      <c r="J40" s="55"/>
      <c r="K40" s="83"/>
      <c r="L40" s="239" t="s">
        <v>122</v>
      </c>
      <c r="M40" s="240"/>
      <c r="N40" s="239" t="s">
        <v>123</v>
      </c>
      <c r="O40" s="240"/>
      <c r="P40" s="239" t="s">
        <v>124</v>
      </c>
      <c r="Q40" s="240"/>
      <c r="R40" s="239" t="s">
        <v>125</v>
      </c>
      <c r="S40" s="240"/>
      <c r="T40" s="30"/>
      <c r="U40" s="50"/>
      <c r="V40" s="29"/>
      <c r="W40" s="159"/>
      <c r="X40" s="30"/>
      <c r="Y40" s="5"/>
      <c r="Z40" s="3"/>
      <c r="AA40" s="254"/>
      <c r="AB40" s="253"/>
      <c r="AC40" s="138"/>
      <c r="AD40" s="256"/>
      <c r="AE40" s="256"/>
      <c r="AF40" s="3"/>
      <c r="AG40" s="3"/>
      <c r="AH40" s="3"/>
      <c r="AI40" s="3"/>
    </row>
    <row r="41" spans="1:35" s="9" customFormat="1" ht="16.5" customHeight="1">
      <c r="A41" s="32"/>
      <c r="B41" s="103">
        <v>38</v>
      </c>
      <c r="C41" s="193" t="s">
        <v>56</v>
      </c>
      <c r="D41" s="210">
        <v>299</v>
      </c>
      <c r="E41" s="210">
        <v>314</v>
      </c>
      <c r="F41" s="210">
        <v>322</v>
      </c>
      <c r="G41" s="203">
        <f t="shared" si="3"/>
        <v>636</v>
      </c>
      <c r="H41" s="134">
        <v>4</v>
      </c>
      <c r="I41" s="135">
        <v>1</v>
      </c>
      <c r="J41" s="55"/>
      <c r="K41" s="83"/>
      <c r="L41" s="237">
        <v>39300</v>
      </c>
      <c r="M41" s="238"/>
      <c r="N41" s="237">
        <v>39924</v>
      </c>
      <c r="O41" s="238"/>
      <c r="P41" s="237">
        <v>40513</v>
      </c>
      <c r="Q41" s="238"/>
      <c r="R41" s="237">
        <v>40884</v>
      </c>
      <c r="S41" s="238"/>
      <c r="T41" s="32"/>
      <c r="U41" s="29"/>
      <c r="V41" s="32"/>
      <c r="W41" s="158"/>
      <c r="X41" s="30"/>
      <c r="Y41" s="5"/>
      <c r="Z41" s="3"/>
      <c r="AA41" s="254"/>
      <c r="AB41" s="253"/>
      <c r="AC41" s="138"/>
      <c r="AD41" s="256"/>
      <c r="AE41" s="256"/>
      <c r="AF41" s="3"/>
      <c r="AG41" s="3"/>
      <c r="AH41" s="3"/>
      <c r="AI41" s="3"/>
    </row>
    <row r="42" spans="1:35" s="9" customFormat="1" ht="16.5" customHeight="1">
      <c r="A42" s="32"/>
      <c r="B42" s="106">
        <v>39</v>
      </c>
      <c r="C42" s="187" t="s">
        <v>52</v>
      </c>
      <c r="D42" s="210">
        <v>340</v>
      </c>
      <c r="E42" s="210">
        <v>498</v>
      </c>
      <c r="F42" s="210">
        <v>509</v>
      </c>
      <c r="G42" s="191">
        <f>E42+F42</f>
        <v>1007</v>
      </c>
      <c r="H42" s="99">
        <v>4</v>
      </c>
      <c r="I42" s="97">
        <v>1</v>
      </c>
      <c r="J42" s="55"/>
      <c r="K42" s="83"/>
      <c r="L42" s="234">
        <v>540</v>
      </c>
      <c r="M42" s="235"/>
      <c r="N42" s="234">
        <f>N41-L41</f>
        <v>624</v>
      </c>
      <c r="O42" s="235"/>
      <c r="P42" s="234">
        <f>P41-N41</f>
        <v>589</v>
      </c>
      <c r="Q42" s="235"/>
      <c r="R42" s="234">
        <f>R41-P41</f>
        <v>371</v>
      </c>
      <c r="S42" s="235"/>
      <c r="T42" s="32"/>
      <c r="U42" s="29"/>
      <c r="V42" s="32"/>
      <c r="W42" s="158"/>
      <c r="X42" s="30"/>
      <c r="Y42" s="5"/>
      <c r="Z42" s="3"/>
      <c r="AA42" s="125"/>
      <c r="AB42" s="138"/>
      <c r="AC42" s="138"/>
      <c r="AD42" s="140"/>
      <c r="AE42" s="140"/>
      <c r="AF42" s="3"/>
      <c r="AG42" s="3"/>
      <c r="AH42" s="3"/>
      <c r="AI42" s="3"/>
    </row>
    <row r="43" spans="1:35" s="9" customFormat="1" ht="16.5" customHeight="1">
      <c r="A43" s="32"/>
      <c r="B43" s="103">
        <v>40</v>
      </c>
      <c r="C43" s="187" t="s">
        <v>106</v>
      </c>
      <c r="D43" s="210">
        <v>338</v>
      </c>
      <c r="E43" s="210">
        <v>329</v>
      </c>
      <c r="F43" s="210">
        <v>313</v>
      </c>
      <c r="G43" s="191">
        <f t="shared" si="3"/>
        <v>642</v>
      </c>
      <c r="H43" s="99">
        <v>4</v>
      </c>
      <c r="I43" s="97">
        <v>1</v>
      </c>
      <c r="J43" s="55"/>
      <c r="K43" s="83"/>
      <c r="L43" s="239" t="s">
        <v>126</v>
      </c>
      <c r="M43" s="240"/>
      <c r="N43" s="239" t="s">
        <v>127</v>
      </c>
      <c r="O43" s="240"/>
      <c r="P43" s="239" t="s">
        <v>137</v>
      </c>
      <c r="Q43" s="240"/>
      <c r="R43" s="239" t="s">
        <v>138</v>
      </c>
      <c r="S43" s="240"/>
      <c r="T43" s="32"/>
      <c r="U43" s="29"/>
      <c r="V43" s="71"/>
      <c r="W43" s="161"/>
      <c r="X43" s="102"/>
      <c r="Y43" s="6"/>
      <c r="Z43" s="3"/>
      <c r="AA43" s="252"/>
      <c r="AB43" s="253"/>
      <c r="AC43" s="138"/>
      <c r="AD43" s="256"/>
      <c r="AE43" s="256"/>
      <c r="AF43" s="3"/>
      <c r="AG43" s="3"/>
      <c r="AH43" s="3"/>
      <c r="AI43" s="3"/>
    </row>
    <row r="44" spans="1:35" s="9" customFormat="1" ht="16.5" customHeight="1">
      <c r="A44" s="32"/>
      <c r="B44" s="106">
        <v>41</v>
      </c>
      <c r="C44" s="187" t="s">
        <v>53</v>
      </c>
      <c r="D44" s="210">
        <v>308</v>
      </c>
      <c r="E44" s="210">
        <v>332</v>
      </c>
      <c r="F44" s="210">
        <v>371</v>
      </c>
      <c r="G44" s="202">
        <f t="shared" si="3"/>
        <v>703</v>
      </c>
      <c r="H44" s="98">
        <v>4</v>
      </c>
      <c r="I44" s="97">
        <v>1</v>
      </c>
      <c r="J44" s="65"/>
      <c r="K44" s="30"/>
      <c r="L44" s="237">
        <v>41335</v>
      </c>
      <c r="M44" s="238"/>
      <c r="N44" s="237">
        <v>41822</v>
      </c>
      <c r="O44" s="238"/>
      <c r="P44" s="237">
        <v>42368</v>
      </c>
      <c r="Q44" s="238"/>
      <c r="R44" s="237">
        <v>42899</v>
      </c>
      <c r="S44" s="238"/>
      <c r="T44" s="32"/>
      <c r="U44" s="72"/>
      <c r="V44" s="32"/>
      <c r="W44" s="158"/>
      <c r="X44" s="141"/>
      <c r="Y44" s="3"/>
      <c r="Z44" s="3"/>
      <c r="AA44" s="4"/>
      <c r="AB44" s="138"/>
      <c r="AC44" s="3"/>
      <c r="AD44" s="3"/>
      <c r="AE44" s="3"/>
      <c r="AF44" s="3"/>
      <c r="AG44" s="3"/>
      <c r="AH44" s="3"/>
      <c r="AI44" s="3"/>
    </row>
    <row r="45" spans="1:35" s="9" customFormat="1" ht="16.5" customHeight="1">
      <c r="A45" s="32"/>
      <c r="B45" s="103">
        <v>42</v>
      </c>
      <c r="C45" s="187" t="s">
        <v>121</v>
      </c>
      <c r="D45" s="210">
        <v>362</v>
      </c>
      <c r="E45" s="210">
        <v>438</v>
      </c>
      <c r="F45" s="210">
        <v>464</v>
      </c>
      <c r="G45" s="191">
        <f t="shared" si="3"/>
        <v>902</v>
      </c>
      <c r="H45" s="98">
        <v>4</v>
      </c>
      <c r="I45" s="97">
        <v>1</v>
      </c>
      <c r="J45" s="66"/>
      <c r="K45" s="30"/>
      <c r="L45" s="234">
        <v>451</v>
      </c>
      <c r="M45" s="235"/>
      <c r="N45" s="234">
        <f>N44-L44</f>
        <v>487</v>
      </c>
      <c r="O45" s="235"/>
      <c r="P45" s="234">
        <f>P44-N44</f>
        <v>546</v>
      </c>
      <c r="Q45" s="235"/>
      <c r="R45" s="234">
        <f>R44-P44</f>
        <v>531</v>
      </c>
      <c r="S45" s="235"/>
      <c r="T45" s="32"/>
      <c r="U45" s="72"/>
      <c r="V45" s="32"/>
      <c r="W45" s="158"/>
      <c r="X45" s="14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9" customFormat="1" ht="16.5" customHeight="1" thickBot="1">
      <c r="A46" s="32"/>
      <c r="B46" s="127">
        <v>43</v>
      </c>
      <c r="C46" s="188" t="s">
        <v>54</v>
      </c>
      <c r="D46" s="216">
        <v>425</v>
      </c>
      <c r="E46" s="216">
        <v>500</v>
      </c>
      <c r="F46" s="215">
        <v>532</v>
      </c>
      <c r="G46" s="192">
        <f t="shared" si="3"/>
        <v>1032</v>
      </c>
      <c r="H46" s="128">
        <v>4</v>
      </c>
      <c r="I46" s="124">
        <v>1</v>
      </c>
      <c r="J46" s="66"/>
      <c r="K46" s="30"/>
      <c r="L46" s="239" t="s">
        <v>139</v>
      </c>
      <c r="M46" s="240"/>
      <c r="N46" s="239" t="s">
        <v>140</v>
      </c>
      <c r="O46" s="240"/>
      <c r="P46" s="239" t="s">
        <v>141</v>
      </c>
      <c r="Q46" s="240"/>
      <c r="R46" s="239" t="s">
        <v>142</v>
      </c>
      <c r="S46" s="240"/>
      <c r="T46" s="32"/>
      <c r="U46" s="29"/>
      <c r="V46" s="31"/>
      <c r="W46" s="153"/>
      <c r="X46" s="14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9" customFormat="1" ht="16.5" customHeight="1">
      <c r="A47" s="32"/>
      <c r="B47" s="103">
        <v>44</v>
      </c>
      <c r="C47" s="197" t="s">
        <v>49</v>
      </c>
      <c r="D47" s="217">
        <v>224</v>
      </c>
      <c r="E47" s="217">
        <v>257</v>
      </c>
      <c r="F47" s="214">
        <v>283</v>
      </c>
      <c r="G47" s="191">
        <f t="shared" si="3"/>
        <v>540</v>
      </c>
      <c r="H47" s="99">
        <v>5</v>
      </c>
      <c r="I47" s="100">
        <v>1</v>
      </c>
      <c r="J47" s="67"/>
      <c r="K47" s="32"/>
      <c r="L47" s="237">
        <v>43449</v>
      </c>
      <c r="M47" s="238"/>
      <c r="N47" s="237">
        <v>43673</v>
      </c>
      <c r="O47" s="238"/>
      <c r="P47" s="237"/>
      <c r="Q47" s="238"/>
      <c r="R47" s="237"/>
      <c r="S47" s="238"/>
      <c r="T47" s="32"/>
      <c r="U47" s="29"/>
      <c r="V47" s="29"/>
      <c r="W47" s="159"/>
      <c r="X47" s="14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9" customFormat="1" ht="16.5" customHeight="1">
      <c r="A48" s="32"/>
      <c r="B48" s="106">
        <v>45</v>
      </c>
      <c r="C48" s="198" t="s">
        <v>50</v>
      </c>
      <c r="D48" s="210">
        <v>289</v>
      </c>
      <c r="E48" s="210">
        <v>352</v>
      </c>
      <c r="F48" s="210">
        <v>366</v>
      </c>
      <c r="G48" s="191">
        <f t="shared" si="3"/>
        <v>718</v>
      </c>
      <c r="H48" s="98">
        <v>5</v>
      </c>
      <c r="I48" s="97">
        <v>1</v>
      </c>
      <c r="J48" s="29"/>
      <c r="K48" s="32"/>
      <c r="L48" s="234">
        <f>L47-R44</f>
        <v>550</v>
      </c>
      <c r="M48" s="235"/>
      <c r="N48" s="234">
        <f>N47-L47</f>
        <v>224</v>
      </c>
      <c r="O48" s="236"/>
      <c r="P48" s="234"/>
      <c r="Q48" s="236"/>
      <c r="R48" s="234"/>
      <c r="S48" s="236"/>
      <c r="T48" s="30"/>
      <c r="U48" s="32"/>
      <c r="V48" s="72"/>
      <c r="W48" s="162"/>
      <c r="X48" s="14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9" customFormat="1" ht="16.5" customHeight="1">
      <c r="A49" s="32"/>
      <c r="B49" s="103">
        <v>46</v>
      </c>
      <c r="C49" s="198" t="s">
        <v>114</v>
      </c>
      <c r="D49" s="210">
        <v>206</v>
      </c>
      <c r="E49" s="210">
        <v>242</v>
      </c>
      <c r="F49" s="210">
        <v>253</v>
      </c>
      <c r="G49" s="191">
        <f t="shared" si="3"/>
        <v>495</v>
      </c>
      <c r="H49" s="98">
        <v>5</v>
      </c>
      <c r="I49" s="97">
        <v>1</v>
      </c>
      <c r="J49" s="60"/>
      <c r="L49" s="2"/>
      <c r="M49" s="2"/>
      <c r="N49" s="2"/>
      <c r="O49" s="2"/>
      <c r="P49" s="2"/>
      <c r="Q49" s="2"/>
      <c r="R49" s="2"/>
      <c r="S49" s="2"/>
      <c r="U49" s="29"/>
      <c r="V49" s="72"/>
      <c r="W49" s="162"/>
      <c r="X49" s="10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9" customFormat="1" ht="16.5" customHeight="1">
      <c r="A50" s="32"/>
      <c r="B50" s="106">
        <v>47</v>
      </c>
      <c r="C50" s="198" t="s">
        <v>115</v>
      </c>
      <c r="D50" s="210">
        <v>228</v>
      </c>
      <c r="E50" s="210">
        <v>296</v>
      </c>
      <c r="F50" s="210">
        <v>317</v>
      </c>
      <c r="G50" s="202">
        <f>E50+F50</f>
        <v>613</v>
      </c>
      <c r="H50" s="98">
        <v>5</v>
      </c>
      <c r="I50" s="97">
        <v>1</v>
      </c>
      <c r="J50" s="60"/>
      <c r="K50" s="2"/>
      <c r="L50" s="126"/>
      <c r="M50" s="126"/>
      <c r="N50" s="126"/>
      <c r="O50" s="126"/>
      <c r="P50" s="126"/>
      <c r="Q50" s="126"/>
      <c r="R50" s="126"/>
      <c r="S50" s="126"/>
      <c r="T50" s="2"/>
      <c r="U50" s="32"/>
      <c r="V50" s="73"/>
      <c r="W50" s="163"/>
      <c r="X50" s="74"/>
      <c r="Y50" s="26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9" customFormat="1" ht="16.5" customHeight="1">
      <c r="A51" s="32"/>
      <c r="B51" s="103">
        <v>48</v>
      </c>
      <c r="C51" s="199" t="s">
        <v>116</v>
      </c>
      <c r="D51" s="210">
        <v>276</v>
      </c>
      <c r="E51" s="210">
        <v>362</v>
      </c>
      <c r="F51" s="210">
        <v>352</v>
      </c>
      <c r="G51" s="191">
        <f t="shared" si="3"/>
        <v>714</v>
      </c>
      <c r="H51" s="98">
        <v>5</v>
      </c>
      <c r="I51" s="97">
        <v>1</v>
      </c>
      <c r="J51" s="29"/>
      <c r="K51" s="126" t="s">
        <v>103</v>
      </c>
      <c r="L51" s="75" t="s">
        <v>91</v>
      </c>
      <c r="M51" s="76">
        <v>1</v>
      </c>
      <c r="N51" s="76">
        <v>2</v>
      </c>
      <c r="O51" s="76">
        <v>3</v>
      </c>
      <c r="P51" s="76">
        <v>4</v>
      </c>
      <c r="Q51" s="76">
        <v>5</v>
      </c>
      <c r="R51" s="76">
        <v>6</v>
      </c>
      <c r="S51" s="30"/>
      <c r="T51" s="30"/>
      <c r="U51" s="32"/>
      <c r="V51" s="73"/>
      <c r="W51" s="163"/>
      <c r="X51" s="14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9" customFormat="1" ht="16.5" customHeight="1">
      <c r="A52" s="32"/>
      <c r="B52" s="106">
        <v>49</v>
      </c>
      <c r="C52" s="198" t="s">
        <v>119</v>
      </c>
      <c r="D52" s="210">
        <v>205</v>
      </c>
      <c r="E52" s="210">
        <v>275</v>
      </c>
      <c r="F52" s="210">
        <v>294</v>
      </c>
      <c r="G52" s="202">
        <f t="shared" si="3"/>
        <v>569</v>
      </c>
      <c r="H52" s="98">
        <v>4</v>
      </c>
      <c r="I52" s="97">
        <v>1</v>
      </c>
      <c r="J52" s="29"/>
      <c r="K52" s="73"/>
      <c r="L52" s="78" t="s">
        <v>84</v>
      </c>
      <c r="M52" s="79" t="s">
        <v>30</v>
      </c>
      <c r="N52" s="79" t="s">
        <v>31</v>
      </c>
      <c r="O52" s="79" t="s">
        <v>32</v>
      </c>
      <c r="P52" s="79" t="s">
        <v>33</v>
      </c>
      <c r="Q52" s="79" t="s">
        <v>34</v>
      </c>
      <c r="R52" s="79" t="s">
        <v>35</v>
      </c>
      <c r="S52" s="32"/>
      <c r="T52" s="30"/>
      <c r="U52" s="32"/>
      <c r="V52" s="32"/>
      <c r="W52" s="158"/>
      <c r="X52" s="14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9" customFormat="1" ht="16.5" customHeight="1">
      <c r="A53" s="32"/>
      <c r="B53" s="103">
        <v>50</v>
      </c>
      <c r="C53" s="200" t="s">
        <v>118</v>
      </c>
      <c r="D53" s="210">
        <v>452</v>
      </c>
      <c r="E53" s="210">
        <v>544</v>
      </c>
      <c r="F53" s="210">
        <v>574</v>
      </c>
      <c r="G53" s="191">
        <f t="shared" si="3"/>
        <v>1118</v>
      </c>
      <c r="H53" s="98">
        <v>4</v>
      </c>
      <c r="I53" s="97">
        <v>1</v>
      </c>
      <c r="J53" s="29"/>
      <c r="K53" s="73"/>
      <c r="L53" s="78" t="s">
        <v>85</v>
      </c>
      <c r="M53" s="89" t="s">
        <v>113</v>
      </c>
      <c r="N53" s="90"/>
      <c r="O53" s="90"/>
      <c r="P53" s="90"/>
      <c r="Q53" s="90"/>
      <c r="R53" s="91"/>
      <c r="S53" s="32"/>
      <c r="T53" s="32"/>
      <c r="U53" s="77"/>
      <c r="V53" s="29"/>
      <c r="W53" s="159"/>
      <c r="X53" s="10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9" customFormat="1" ht="16.5" customHeight="1">
      <c r="A54" s="32"/>
      <c r="B54" s="106">
        <v>51</v>
      </c>
      <c r="C54" s="187" t="s">
        <v>88</v>
      </c>
      <c r="D54" s="210">
        <v>201</v>
      </c>
      <c r="E54" s="210">
        <v>119</v>
      </c>
      <c r="F54" s="210">
        <v>176</v>
      </c>
      <c r="G54" s="191">
        <f t="shared" si="3"/>
        <v>295</v>
      </c>
      <c r="H54" s="98">
        <v>5</v>
      </c>
      <c r="I54" s="97">
        <v>1</v>
      </c>
      <c r="J54" s="60"/>
      <c r="K54" s="81"/>
      <c r="T54" s="80"/>
      <c r="U54" s="80"/>
      <c r="V54" s="32"/>
      <c r="W54" s="158"/>
      <c r="X54" s="10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s="9" customFormat="1" ht="16.5" customHeight="1">
      <c r="A55" s="32"/>
      <c r="B55" s="103">
        <v>52</v>
      </c>
      <c r="C55" s="187" t="s">
        <v>89</v>
      </c>
      <c r="D55" s="210">
        <v>217</v>
      </c>
      <c r="E55" s="210">
        <v>169</v>
      </c>
      <c r="F55" s="210">
        <v>202</v>
      </c>
      <c r="G55" s="191">
        <f t="shared" si="3"/>
        <v>371</v>
      </c>
      <c r="H55" s="98">
        <v>5</v>
      </c>
      <c r="I55" s="97">
        <v>1</v>
      </c>
      <c r="J55" s="60"/>
      <c r="V55" s="29"/>
      <c r="W55" s="159"/>
      <c r="X55" s="102"/>
      <c r="Y55" s="14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45" s="9" customFormat="1" ht="16.5" customHeight="1">
      <c r="A56" s="32"/>
      <c r="B56" s="106">
        <v>53</v>
      </c>
      <c r="C56" s="187" t="s">
        <v>90</v>
      </c>
      <c r="D56" s="210">
        <v>124</v>
      </c>
      <c r="E56" s="210">
        <v>106</v>
      </c>
      <c r="F56" s="210">
        <v>142</v>
      </c>
      <c r="G56" s="191">
        <f t="shared" si="3"/>
        <v>248</v>
      </c>
      <c r="H56" s="98">
        <v>5</v>
      </c>
      <c r="I56" s="97">
        <v>1</v>
      </c>
      <c r="J56" s="60"/>
      <c r="K56" s="2"/>
      <c r="L56" s="206" t="s">
        <v>158</v>
      </c>
      <c r="U56" s="118"/>
      <c r="V56" s="29"/>
      <c r="W56" s="159"/>
      <c r="X56" s="10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K56" s="287" t="s">
        <v>130</v>
      </c>
      <c r="AL56" s="287"/>
      <c r="AM56" s="287"/>
      <c r="AN56" s="287"/>
      <c r="AO56" s="287"/>
      <c r="AP56" s="287"/>
      <c r="AQ56" s="287"/>
      <c r="AR56" s="287"/>
      <c r="AS56" s="287"/>
    </row>
    <row r="57" spans="1:45" s="9" customFormat="1" ht="16.5" customHeight="1">
      <c r="A57" s="32"/>
      <c r="B57" s="103">
        <v>54</v>
      </c>
      <c r="C57" s="187" t="s">
        <v>74</v>
      </c>
      <c r="D57" s="210">
        <v>181</v>
      </c>
      <c r="E57" s="210">
        <v>143</v>
      </c>
      <c r="F57" s="210">
        <v>195</v>
      </c>
      <c r="G57" s="190">
        <f t="shared" si="3"/>
        <v>338</v>
      </c>
      <c r="H57" s="98">
        <v>5</v>
      </c>
      <c r="I57" s="97">
        <v>1</v>
      </c>
      <c r="J57" s="55"/>
      <c r="U57" s="118"/>
      <c r="V57" s="32"/>
      <c r="W57" s="158"/>
      <c r="X57" s="30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K57" s="287"/>
      <c r="AL57" s="287"/>
      <c r="AM57" s="287"/>
      <c r="AN57" s="287"/>
      <c r="AO57" s="287"/>
      <c r="AP57" s="287"/>
      <c r="AQ57" s="287"/>
      <c r="AR57" s="287"/>
      <c r="AS57" s="287"/>
    </row>
    <row r="58" spans="1:45" s="9" customFormat="1" ht="16.5" customHeight="1" thickBot="1">
      <c r="A58" s="32"/>
      <c r="B58" s="127">
        <v>55</v>
      </c>
      <c r="C58" s="188" t="s">
        <v>73</v>
      </c>
      <c r="D58" s="215">
        <v>168</v>
      </c>
      <c r="E58" s="215">
        <v>136</v>
      </c>
      <c r="F58" s="215">
        <v>170</v>
      </c>
      <c r="G58" s="192">
        <f t="shared" si="3"/>
        <v>306</v>
      </c>
      <c r="H58" s="128">
        <v>5</v>
      </c>
      <c r="I58" s="124">
        <v>1</v>
      </c>
      <c r="J58" s="55"/>
      <c r="K58" s="227" t="s">
        <v>147</v>
      </c>
      <c r="L58" s="227"/>
      <c r="M58" s="227" t="s">
        <v>148</v>
      </c>
      <c r="N58" s="227"/>
      <c r="O58" s="227" t="s">
        <v>149</v>
      </c>
      <c r="P58" s="227"/>
      <c r="Q58" s="227" t="s">
        <v>150</v>
      </c>
      <c r="R58" s="227"/>
      <c r="S58" s="227" t="s">
        <v>151</v>
      </c>
      <c r="T58" s="227"/>
      <c r="U58" s="118"/>
      <c r="V58" s="32"/>
      <c r="W58" s="158"/>
      <c r="X58" s="30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K58" s="287" t="s">
        <v>131</v>
      </c>
      <c r="AL58" s="287"/>
      <c r="AM58" s="287"/>
      <c r="AN58" s="287"/>
      <c r="AO58" s="287"/>
      <c r="AP58" s="287"/>
      <c r="AQ58" s="287"/>
      <c r="AR58" s="287"/>
      <c r="AS58" s="287"/>
    </row>
    <row r="59" spans="1:45" s="9" customFormat="1" ht="16.5" customHeight="1">
      <c r="A59" s="32"/>
      <c r="B59" s="103">
        <v>56</v>
      </c>
      <c r="C59" s="193" t="s">
        <v>72</v>
      </c>
      <c r="D59" s="214">
        <v>156</v>
      </c>
      <c r="E59" s="214">
        <v>140</v>
      </c>
      <c r="F59" s="214">
        <v>160</v>
      </c>
      <c r="G59" s="203">
        <f t="shared" si="3"/>
        <v>300</v>
      </c>
      <c r="H59" s="99">
        <v>6</v>
      </c>
      <c r="I59" s="100">
        <v>1</v>
      </c>
      <c r="J59" s="207">
        <v>529</v>
      </c>
      <c r="K59" s="224">
        <v>533</v>
      </c>
      <c r="L59" s="224"/>
      <c r="M59" s="224">
        <v>535</v>
      </c>
      <c r="N59" s="224"/>
      <c r="O59" s="224">
        <v>543</v>
      </c>
      <c r="P59" s="224"/>
      <c r="Q59" s="224">
        <v>559</v>
      </c>
      <c r="R59" s="224"/>
      <c r="S59" s="224">
        <v>553</v>
      </c>
      <c r="T59" s="224"/>
      <c r="U59" s="118"/>
      <c r="V59" s="30"/>
      <c r="W59" s="155"/>
      <c r="X59" s="30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K59" s="287"/>
      <c r="AL59" s="287"/>
      <c r="AM59" s="287"/>
      <c r="AN59" s="287"/>
      <c r="AO59" s="287"/>
      <c r="AP59" s="287"/>
      <c r="AQ59" s="287"/>
      <c r="AR59" s="287"/>
      <c r="AS59" s="287"/>
    </row>
    <row r="60" spans="1:45" s="9" customFormat="1" ht="16.5" customHeight="1">
      <c r="A60" s="32"/>
      <c r="B60" s="106">
        <v>57</v>
      </c>
      <c r="C60" s="187" t="s">
        <v>71</v>
      </c>
      <c r="D60" s="210">
        <v>173</v>
      </c>
      <c r="E60" s="210">
        <v>177</v>
      </c>
      <c r="F60" s="210">
        <v>203</v>
      </c>
      <c r="G60" s="191">
        <f t="shared" si="3"/>
        <v>380</v>
      </c>
      <c r="H60" s="98">
        <v>6</v>
      </c>
      <c r="I60" s="97">
        <v>1</v>
      </c>
      <c r="J60" s="49"/>
      <c r="K60" s="225">
        <f>K59-J59</f>
        <v>4</v>
      </c>
      <c r="L60" s="225"/>
      <c r="M60" s="225">
        <f>M59-K59</f>
        <v>2</v>
      </c>
      <c r="N60" s="225"/>
      <c r="O60" s="225">
        <f>O59-M59</f>
        <v>8</v>
      </c>
      <c r="P60" s="225"/>
      <c r="Q60" s="225">
        <f>Q59-O59</f>
        <v>16</v>
      </c>
      <c r="R60" s="225"/>
      <c r="S60" s="225">
        <f>S59-Q59</f>
        <v>-6</v>
      </c>
      <c r="T60" s="225"/>
      <c r="U60" s="118"/>
      <c r="V60" s="30"/>
      <c r="W60" s="155"/>
      <c r="X60" s="30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K60" s="287" t="s">
        <v>134</v>
      </c>
      <c r="AL60" s="287"/>
      <c r="AM60" s="287"/>
      <c r="AN60" s="287"/>
      <c r="AO60" s="287"/>
      <c r="AP60" s="287"/>
      <c r="AQ60" s="287"/>
      <c r="AR60" s="287"/>
      <c r="AS60" s="287"/>
    </row>
    <row r="61" spans="1:45" s="9" customFormat="1" ht="16.5" customHeight="1">
      <c r="A61" s="32"/>
      <c r="B61" s="103">
        <v>58</v>
      </c>
      <c r="C61" s="187" t="s">
        <v>70</v>
      </c>
      <c r="D61" s="210">
        <v>194</v>
      </c>
      <c r="E61" s="210">
        <v>180</v>
      </c>
      <c r="F61" s="210">
        <v>222</v>
      </c>
      <c r="G61" s="191">
        <f t="shared" si="3"/>
        <v>402</v>
      </c>
      <c r="H61" s="98">
        <v>6</v>
      </c>
      <c r="I61" s="97">
        <v>1</v>
      </c>
      <c r="J61" s="49"/>
      <c r="K61" s="226" t="s">
        <v>152</v>
      </c>
      <c r="L61" s="226"/>
      <c r="M61" s="226" t="s">
        <v>81</v>
      </c>
      <c r="N61" s="226"/>
      <c r="O61" s="226" t="s">
        <v>82</v>
      </c>
      <c r="P61" s="226"/>
      <c r="Q61" s="226" t="s">
        <v>153</v>
      </c>
      <c r="R61" s="226"/>
      <c r="S61" s="226" t="s">
        <v>154</v>
      </c>
      <c r="T61" s="226"/>
      <c r="U61" s="118"/>
      <c r="V61" s="30"/>
      <c r="W61" s="155"/>
      <c r="X61" s="30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K61" s="287"/>
      <c r="AL61" s="287"/>
      <c r="AM61" s="287"/>
      <c r="AN61" s="287"/>
      <c r="AO61" s="287"/>
      <c r="AP61" s="287"/>
      <c r="AQ61" s="287"/>
      <c r="AR61" s="287"/>
      <c r="AS61" s="287"/>
    </row>
    <row r="62" spans="1:45" s="9" customFormat="1" ht="16.5" customHeight="1">
      <c r="A62" s="32"/>
      <c r="B62" s="106">
        <v>59</v>
      </c>
      <c r="C62" s="187" t="s">
        <v>69</v>
      </c>
      <c r="D62" s="210">
        <v>666</v>
      </c>
      <c r="E62" s="210">
        <v>668</v>
      </c>
      <c r="F62" s="210">
        <v>726</v>
      </c>
      <c r="G62" s="202">
        <f t="shared" si="3"/>
        <v>1394</v>
      </c>
      <c r="H62" s="98">
        <v>6</v>
      </c>
      <c r="I62" s="97">
        <v>1</v>
      </c>
      <c r="J62" s="49"/>
      <c r="K62" s="224">
        <v>575</v>
      </c>
      <c r="L62" s="224"/>
      <c r="M62" s="224">
        <v>598</v>
      </c>
      <c r="N62" s="224"/>
      <c r="O62" s="224">
        <v>703</v>
      </c>
      <c r="P62" s="224"/>
      <c r="Q62" s="224">
        <v>807</v>
      </c>
      <c r="R62" s="224"/>
      <c r="S62" s="224">
        <v>858</v>
      </c>
      <c r="T62" s="224"/>
      <c r="U62" s="118"/>
      <c r="V62" s="30"/>
      <c r="W62" s="155"/>
      <c r="X62" s="30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K62" s="287" t="s">
        <v>132</v>
      </c>
      <c r="AL62" s="287"/>
      <c r="AM62" s="287"/>
      <c r="AN62" s="287"/>
      <c r="AO62" s="287"/>
      <c r="AP62" s="287"/>
      <c r="AQ62" s="287"/>
      <c r="AR62" s="287"/>
      <c r="AS62" s="287"/>
    </row>
    <row r="63" spans="1:45" s="9" customFormat="1" ht="16.5" customHeight="1">
      <c r="A63" s="32"/>
      <c r="B63" s="103">
        <v>60</v>
      </c>
      <c r="C63" s="187" t="s">
        <v>45</v>
      </c>
      <c r="D63" s="210">
        <v>385</v>
      </c>
      <c r="E63" s="210">
        <v>403</v>
      </c>
      <c r="F63" s="210">
        <v>427</v>
      </c>
      <c r="G63" s="190">
        <f t="shared" si="3"/>
        <v>830</v>
      </c>
      <c r="H63" s="98">
        <v>6</v>
      </c>
      <c r="I63" s="97">
        <v>1</v>
      </c>
      <c r="J63" s="49"/>
      <c r="K63" s="225">
        <f>K62-S59</f>
        <v>22</v>
      </c>
      <c r="L63" s="225"/>
      <c r="M63" s="225">
        <f>M62-K62</f>
        <v>23</v>
      </c>
      <c r="N63" s="225"/>
      <c r="O63" s="225">
        <f>O62-M62</f>
        <v>105</v>
      </c>
      <c r="P63" s="225"/>
      <c r="Q63" s="225">
        <f>Q62-O62</f>
        <v>104</v>
      </c>
      <c r="R63" s="225"/>
      <c r="S63" s="225">
        <f>S62-Q62</f>
        <v>51</v>
      </c>
      <c r="T63" s="225"/>
      <c r="U63" s="118"/>
      <c r="V63" s="30"/>
      <c r="W63" s="155"/>
      <c r="X63" s="30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K63" s="287"/>
      <c r="AL63" s="287"/>
      <c r="AM63" s="287"/>
      <c r="AN63" s="287"/>
      <c r="AO63" s="287"/>
      <c r="AP63" s="287"/>
      <c r="AQ63" s="287"/>
      <c r="AR63" s="287"/>
      <c r="AS63" s="287"/>
    </row>
    <row r="64" spans="1:45" s="9" customFormat="1" ht="16.5" customHeight="1">
      <c r="A64" s="32"/>
      <c r="B64" s="106">
        <v>61</v>
      </c>
      <c r="C64" s="187" t="s">
        <v>68</v>
      </c>
      <c r="D64" s="210">
        <v>629</v>
      </c>
      <c r="E64" s="210">
        <v>704</v>
      </c>
      <c r="F64" s="210">
        <v>716</v>
      </c>
      <c r="G64" s="191">
        <f t="shared" si="3"/>
        <v>1420</v>
      </c>
      <c r="H64" s="98">
        <v>6</v>
      </c>
      <c r="I64" s="97">
        <v>1</v>
      </c>
      <c r="J64" s="49"/>
      <c r="K64" s="226" t="s">
        <v>155</v>
      </c>
      <c r="L64" s="226"/>
      <c r="M64" s="226" t="s">
        <v>156</v>
      </c>
      <c r="N64" s="226"/>
      <c r="O64" s="226" t="s">
        <v>157</v>
      </c>
      <c r="P64" s="226"/>
      <c r="Q64" s="226" t="s">
        <v>148</v>
      </c>
      <c r="R64" s="226"/>
      <c r="S64" s="226" t="s">
        <v>149</v>
      </c>
      <c r="T64" s="226"/>
      <c r="U64" s="118"/>
      <c r="V64" s="30"/>
      <c r="W64" s="155"/>
      <c r="X64" s="30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K64" s="287" t="s">
        <v>133</v>
      </c>
      <c r="AL64" s="287"/>
      <c r="AM64" s="287"/>
      <c r="AN64" s="287"/>
      <c r="AO64" s="287"/>
      <c r="AP64" s="287"/>
      <c r="AQ64" s="287"/>
      <c r="AR64" s="287"/>
      <c r="AS64" s="118"/>
    </row>
    <row r="65" spans="1:45" s="9" customFormat="1" ht="16.5" customHeight="1">
      <c r="A65" s="32"/>
      <c r="B65" s="103">
        <v>62</v>
      </c>
      <c r="C65" s="187" t="s">
        <v>120</v>
      </c>
      <c r="D65" s="210">
        <v>525</v>
      </c>
      <c r="E65" s="210">
        <v>593</v>
      </c>
      <c r="F65" s="210">
        <v>616</v>
      </c>
      <c r="G65" s="191">
        <f t="shared" si="3"/>
        <v>1209</v>
      </c>
      <c r="H65" s="117">
        <v>6</v>
      </c>
      <c r="I65" s="109">
        <v>1</v>
      </c>
      <c r="J65" s="49"/>
      <c r="K65" s="224">
        <v>907</v>
      </c>
      <c r="L65" s="224"/>
      <c r="M65" s="224">
        <v>987</v>
      </c>
      <c r="N65" s="224"/>
      <c r="O65" s="224"/>
      <c r="P65" s="224"/>
      <c r="Q65" s="224"/>
      <c r="R65" s="224"/>
      <c r="S65" s="224"/>
      <c r="T65" s="224"/>
      <c r="V65" s="30"/>
      <c r="W65" s="155"/>
      <c r="X65" s="30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K65" s="287"/>
      <c r="AL65" s="287"/>
      <c r="AM65" s="287"/>
      <c r="AN65" s="287"/>
      <c r="AO65" s="287"/>
      <c r="AP65" s="287"/>
      <c r="AQ65" s="287"/>
      <c r="AR65" s="287"/>
      <c r="AS65" s="118"/>
    </row>
    <row r="66" spans="1:44" s="9" customFormat="1" ht="16.5" customHeight="1">
      <c r="A66" s="32"/>
      <c r="B66" s="106">
        <v>63</v>
      </c>
      <c r="C66" s="187" t="s">
        <v>67</v>
      </c>
      <c r="D66" s="210">
        <v>224</v>
      </c>
      <c r="E66" s="210">
        <v>218</v>
      </c>
      <c r="F66" s="210">
        <v>202</v>
      </c>
      <c r="G66" s="190">
        <f t="shared" si="3"/>
        <v>420</v>
      </c>
      <c r="H66" s="136">
        <v>6</v>
      </c>
      <c r="I66" s="109">
        <v>1</v>
      </c>
      <c r="J66" s="49"/>
      <c r="K66" s="225">
        <f>K65-S62</f>
        <v>49</v>
      </c>
      <c r="L66" s="225"/>
      <c r="M66" s="225">
        <f>M65-K65</f>
        <v>80</v>
      </c>
      <c r="N66" s="225"/>
      <c r="O66" s="225"/>
      <c r="P66" s="225"/>
      <c r="Q66" s="225"/>
      <c r="R66" s="225"/>
      <c r="S66" s="225"/>
      <c r="T66" s="225"/>
      <c r="V66" s="30"/>
      <c r="W66" s="155"/>
      <c r="X66" s="30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K66" s="287" t="s">
        <v>136</v>
      </c>
      <c r="AL66" s="287"/>
      <c r="AM66" s="287"/>
      <c r="AN66" s="287"/>
      <c r="AO66" s="287"/>
      <c r="AP66" s="287"/>
      <c r="AQ66" s="287"/>
      <c r="AR66" s="287"/>
    </row>
    <row r="67" spans="1:44" s="9" customFormat="1" ht="16.5" customHeight="1" thickBot="1">
      <c r="A67" s="32"/>
      <c r="B67" s="106">
        <v>64</v>
      </c>
      <c r="C67" s="188" t="s">
        <v>128</v>
      </c>
      <c r="D67" s="219">
        <v>174</v>
      </c>
      <c r="E67" s="211">
        <v>327</v>
      </c>
      <c r="F67" s="212">
        <v>325</v>
      </c>
      <c r="G67" s="213">
        <f t="shared" si="3"/>
        <v>652</v>
      </c>
      <c r="H67" s="137">
        <v>6</v>
      </c>
      <c r="I67" s="124">
        <v>1</v>
      </c>
      <c r="J67" s="58"/>
      <c r="K67" s="77"/>
      <c r="V67" s="32"/>
      <c r="W67" s="158"/>
      <c r="X67" s="30"/>
      <c r="Y67" s="146"/>
      <c r="Z67" s="3"/>
      <c r="AA67" s="3"/>
      <c r="AB67" s="3"/>
      <c r="AC67" s="3"/>
      <c r="AD67" s="3"/>
      <c r="AE67" s="3"/>
      <c r="AF67" s="3"/>
      <c r="AG67" s="3"/>
      <c r="AH67" s="3"/>
      <c r="AI67" s="3"/>
      <c r="AK67" s="287"/>
      <c r="AL67" s="287"/>
      <c r="AM67" s="287"/>
      <c r="AN67" s="287"/>
      <c r="AO67" s="287"/>
      <c r="AP67" s="287"/>
      <c r="AQ67" s="287"/>
      <c r="AR67" s="287"/>
    </row>
    <row r="68" spans="1:35" s="9" customFormat="1" ht="15" customHeight="1">
      <c r="A68" s="32"/>
      <c r="B68" s="288"/>
      <c r="C68" s="294"/>
      <c r="D68" s="292">
        <f>SUM(D4:D67)</f>
        <v>19246</v>
      </c>
      <c r="E68" s="292">
        <f>SUM(E4:E67)</f>
        <v>21671</v>
      </c>
      <c r="F68" s="292">
        <f>SUM(F4:F67)</f>
        <v>22247</v>
      </c>
      <c r="G68" s="290">
        <f>SUM(G4:G67)</f>
        <v>43918</v>
      </c>
      <c r="H68" s="115"/>
      <c r="I68" s="116"/>
      <c r="J68" s="60"/>
      <c r="K68" s="32"/>
      <c r="L68" s="32"/>
      <c r="M68" s="32"/>
      <c r="N68" s="32"/>
      <c r="O68" s="32"/>
      <c r="P68" s="32"/>
      <c r="Q68" s="32"/>
      <c r="R68" s="77"/>
      <c r="S68" s="77"/>
      <c r="V68" s="82"/>
      <c r="W68" s="169"/>
      <c r="X68" s="102"/>
      <c r="Y68" s="144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s="9" customFormat="1" ht="15" customHeight="1" thickBot="1">
      <c r="A69" s="32"/>
      <c r="B69" s="289"/>
      <c r="C69" s="295"/>
      <c r="D69" s="293"/>
      <c r="E69" s="293"/>
      <c r="F69" s="293"/>
      <c r="G69" s="291"/>
      <c r="H69" s="84"/>
      <c r="I69" s="84"/>
      <c r="J69" s="60"/>
      <c r="K69" s="102"/>
      <c r="R69" s="23"/>
      <c r="S69" s="23"/>
      <c r="T69" s="102"/>
      <c r="U69" s="80"/>
      <c r="V69" s="82"/>
      <c r="W69" s="169"/>
      <c r="X69" s="102"/>
      <c r="Y69" s="147"/>
      <c r="Z69" s="146"/>
      <c r="AA69" s="3"/>
      <c r="AB69" s="3"/>
      <c r="AC69" s="3"/>
      <c r="AD69" s="3"/>
      <c r="AE69" s="3"/>
      <c r="AF69" s="3"/>
      <c r="AG69" s="3"/>
      <c r="AH69" s="3"/>
      <c r="AI69" s="3"/>
    </row>
    <row r="70" spans="2:35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0"/>
      <c r="K70" s="3"/>
      <c r="R70" s="23"/>
      <c r="S70" s="23"/>
      <c r="T70" s="3"/>
      <c r="U70" s="17"/>
      <c r="V70" s="16"/>
      <c r="W70" s="170"/>
      <c r="X70" s="148"/>
      <c r="Y70" s="148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0:35" s="9" customFormat="1" ht="16.5" customHeight="1">
      <c r="J71" s="14"/>
      <c r="K71" s="3"/>
      <c r="L71" s="176"/>
      <c r="M71" s="3"/>
      <c r="N71" s="3"/>
      <c r="O71" s="3"/>
      <c r="P71" s="3"/>
      <c r="Q71" s="3"/>
      <c r="R71" s="1"/>
      <c r="S71" s="1"/>
      <c r="T71" s="3"/>
      <c r="U71" s="11"/>
      <c r="V71" s="13"/>
      <c r="W71" s="171"/>
      <c r="X71" s="4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s="9" customFormat="1" ht="18.75" customHeight="1">
      <c r="B72" s="2"/>
      <c r="C72" s="20"/>
      <c r="D72" s="1"/>
      <c r="E72" s="1"/>
      <c r="F72" s="1"/>
      <c r="G72" s="1"/>
      <c r="H72" s="1"/>
      <c r="I72" s="1"/>
      <c r="J72" s="15"/>
      <c r="K72" s="3"/>
      <c r="L72" s="22"/>
      <c r="P72" s="3"/>
      <c r="Q72" s="3"/>
      <c r="T72" s="3"/>
      <c r="U72" s="23"/>
      <c r="V72" s="11"/>
      <c r="W72" s="172"/>
      <c r="X72" s="4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s="9" customFormat="1" ht="15" customHeight="1">
      <c r="B73" s="19"/>
      <c r="C73" s="20"/>
      <c r="D73" s="1"/>
      <c r="E73" s="1"/>
      <c r="F73" s="1"/>
      <c r="G73" s="1"/>
      <c r="H73" s="1"/>
      <c r="I73" s="1"/>
      <c r="J73" s="7"/>
      <c r="L73" s="22"/>
      <c r="P73" s="3"/>
      <c r="Q73" s="3"/>
      <c r="U73" s="23"/>
      <c r="V73" s="12"/>
      <c r="W73" s="173"/>
      <c r="X73" s="4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s="9" customFormat="1" ht="15" customHeight="1">
      <c r="B74" s="2"/>
      <c r="C74" s="20"/>
      <c r="D74" s="1"/>
      <c r="E74" s="1"/>
      <c r="F74" s="1"/>
      <c r="G74" s="1"/>
      <c r="H74" s="1"/>
      <c r="I74" s="1"/>
      <c r="J74" s="7"/>
      <c r="L74" s="22"/>
      <c r="P74" s="3"/>
      <c r="Q74" s="3"/>
      <c r="U74" s="23"/>
      <c r="V74" s="12"/>
      <c r="W74" s="17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s="9" customFormat="1" ht="15" customHeight="1">
      <c r="B75" s="2"/>
      <c r="C75" s="20"/>
      <c r="D75" s="1"/>
      <c r="E75" s="1"/>
      <c r="F75" s="1"/>
      <c r="G75" s="1"/>
      <c r="H75" s="1"/>
      <c r="I75" s="1"/>
      <c r="J75" s="7"/>
      <c r="L75" s="22"/>
      <c r="P75" s="3"/>
      <c r="Q75" s="3"/>
      <c r="U75" s="1"/>
      <c r="V75" s="7"/>
      <c r="W75" s="16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s="9" customFormat="1" ht="15" customHeight="1">
      <c r="B76" s="2"/>
      <c r="C76" s="20"/>
      <c r="D76" s="1"/>
      <c r="E76" s="1"/>
      <c r="F76" s="1"/>
      <c r="G76" s="1"/>
      <c r="H76" s="1"/>
      <c r="I76" s="1"/>
      <c r="J76" s="7"/>
      <c r="L76" s="22"/>
      <c r="P76" s="3"/>
      <c r="Q76" s="3"/>
      <c r="V76" s="8"/>
      <c r="W76" s="165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s="9" customFormat="1" ht="15" customHeight="1">
      <c r="B77" s="2"/>
      <c r="C77" s="20"/>
      <c r="D77" s="1"/>
      <c r="E77" s="1"/>
      <c r="F77" s="1"/>
      <c r="G77" s="1"/>
      <c r="H77" s="1"/>
      <c r="I77" s="1"/>
      <c r="J77" s="8"/>
      <c r="L77" s="22"/>
      <c r="P77" s="3"/>
      <c r="Q77" s="3"/>
      <c r="W77" s="151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L78" s="22"/>
      <c r="P78" s="3"/>
      <c r="Q78" s="3"/>
      <c r="W78" s="151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s="9" customFormat="1" ht="15" customHeight="1">
      <c r="B79" s="2"/>
      <c r="C79" s="20"/>
      <c r="D79" s="1"/>
      <c r="E79" s="1"/>
      <c r="F79" s="1"/>
      <c r="G79" s="1"/>
      <c r="H79" s="1"/>
      <c r="I79" s="1"/>
      <c r="J79" s="3"/>
      <c r="L79" s="21"/>
      <c r="M79" s="1"/>
      <c r="O79" s="1"/>
      <c r="P79" s="3"/>
      <c r="Q79" s="3"/>
      <c r="R79" s="1"/>
      <c r="S79" s="1"/>
      <c r="W79" s="151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s="9" customFormat="1" ht="15" customHeight="1">
      <c r="B80" s="2"/>
      <c r="C80" s="20"/>
      <c r="D80" s="1"/>
      <c r="E80" s="1"/>
      <c r="F80" s="1"/>
      <c r="G80" s="1"/>
      <c r="H80" s="1"/>
      <c r="I80" s="1"/>
      <c r="J80" s="3"/>
      <c r="K80" s="1"/>
      <c r="L80" s="21"/>
      <c r="M80" s="1"/>
      <c r="N80" s="1"/>
      <c r="O80" s="1"/>
      <c r="P80" s="3"/>
      <c r="Q80" s="3"/>
      <c r="R80" s="1"/>
      <c r="S80" s="1"/>
      <c r="T80" s="1"/>
      <c r="W80" s="151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s="9" customFormat="1" ht="15" customHeight="1">
      <c r="B81" s="2"/>
      <c r="C81" s="20"/>
      <c r="D81" s="1"/>
      <c r="E81" s="1"/>
      <c r="F81" s="1"/>
      <c r="G81" s="1"/>
      <c r="H81" s="1"/>
      <c r="I81" s="1"/>
      <c r="J81" s="3"/>
      <c r="K81" s="1"/>
      <c r="L81" s="21"/>
      <c r="M81" s="1"/>
      <c r="N81" s="1"/>
      <c r="O81" s="1"/>
      <c r="P81" s="3"/>
      <c r="Q81" s="3"/>
      <c r="R81" s="1"/>
      <c r="S81" s="1"/>
      <c r="T81" s="1"/>
      <c r="W81" s="151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s="9" customFormat="1" ht="15" customHeight="1">
      <c r="B82" s="2"/>
      <c r="C82" s="20"/>
      <c r="D82" s="1"/>
      <c r="E82" s="1"/>
      <c r="F82" s="1"/>
      <c r="G82" s="1"/>
      <c r="H82" s="1"/>
      <c r="I82" s="1"/>
      <c r="J82" s="3"/>
      <c r="K82" s="1"/>
      <c r="L82" s="21"/>
      <c r="M82" s="1"/>
      <c r="N82" s="1"/>
      <c r="O82" s="1"/>
      <c r="P82" s="3"/>
      <c r="Q82" s="3"/>
      <c r="R82" s="1"/>
      <c r="S82" s="1"/>
      <c r="T82" s="1"/>
      <c r="W82" s="151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s="9" customFormat="1" ht="15" customHeight="1">
      <c r="B83" s="2"/>
      <c r="C83" s="20"/>
      <c r="D83" s="1"/>
      <c r="E83" s="1"/>
      <c r="F83" s="1"/>
      <c r="G83" s="1"/>
      <c r="H83" s="1"/>
      <c r="I83" s="1"/>
      <c r="J83" s="3"/>
      <c r="K83" s="1"/>
      <c r="L83" s="21"/>
      <c r="M83" s="1"/>
      <c r="N83" s="1"/>
      <c r="O83" s="1"/>
      <c r="P83" s="3"/>
      <c r="Q83" s="3"/>
      <c r="R83" s="1"/>
      <c r="S83" s="1"/>
      <c r="T83" s="1"/>
      <c r="W83" s="151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s="9" customFormat="1" ht="15" customHeight="1">
      <c r="B84" s="2"/>
      <c r="C84" s="20"/>
      <c r="D84" s="1"/>
      <c r="E84" s="1"/>
      <c r="F84" s="1"/>
      <c r="G84" s="1"/>
      <c r="H84" s="1"/>
      <c r="I84" s="1"/>
      <c r="J84" s="3"/>
      <c r="K84" s="1"/>
      <c r="L84" s="21"/>
      <c r="M84" s="1"/>
      <c r="N84" s="1"/>
      <c r="O84" s="1"/>
      <c r="P84" s="3"/>
      <c r="Q84" s="3"/>
      <c r="R84" s="1"/>
      <c r="S84" s="1"/>
      <c r="T84" s="1"/>
      <c r="W84" s="151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23" ht="15" customHeight="1">
      <c r="B85" s="2"/>
      <c r="K85" s="1"/>
      <c r="L85" s="21"/>
      <c r="M85" s="1"/>
      <c r="N85" s="1"/>
      <c r="O85" s="1"/>
      <c r="R85" s="1"/>
      <c r="S85" s="1"/>
      <c r="T85" s="1"/>
      <c r="U85" s="1"/>
      <c r="V85" s="1"/>
      <c r="W85" s="166"/>
    </row>
    <row r="86" spans="11:23" ht="15" customHeight="1">
      <c r="K86" s="1"/>
      <c r="L86" s="21"/>
      <c r="M86" s="1"/>
      <c r="N86" s="1"/>
      <c r="O86" s="1"/>
      <c r="R86" s="1"/>
      <c r="S86" s="1"/>
      <c r="T86" s="1"/>
      <c r="U86" s="1"/>
      <c r="V86" s="1"/>
      <c r="W86" s="166"/>
    </row>
    <row r="87" spans="11:23" ht="15" customHeight="1">
      <c r="K87" s="1"/>
      <c r="L87" s="21"/>
      <c r="M87" s="1"/>
      <c r="N87" s="1"/>
      <c r="O87" s="1"/>
      <c r="R87" s="1"/>
      <c r="S87" s="1"/>
      <c r="T87" s="1"/>
      <c r="U87" s="1"/>
      <c r="V87" s="1"/>
      <c r="W87" s="166"/>
    </row>
    <row r="88" spans="11:23" ht="15" customHeight="1">
      <c r="K88" s="1"/>
      <c r="R88" s="4"/>
      <c r="S88" s="4"/>
      <c r="T88" s="1"/>
      <c r="U88" s="1"/>
      <c r="V88" s="1"/>
      <c r="W88" s="166"/>
    </row>
    <row r="89" spans="21:23" ht="15" customHeight="1">
      <c r="U89" s="1"/>
      <c r="V89" s="1"/>
      <c r="W89" s="166"/>
    </row>
    <row r="90" spans="21:23" ht="15" customHeight="1">
      <c r="U90" s="1"/>
      <c r="V90" s="1"/>
      <c r="W90" s="166"/>
    </row>
    <row r="91" spans="21:23" ht="15" customHeight="1">
      <c r="U91" s="1"/>
      <c r="V91" s="1"/>
      <c r="W91" s="166"/>
    </row>
    <row r="92" spans="21:23" ht="15" customHeight="1">
      <c r="U92" s="1"/>
      <c r="V92" s="1"/>
      <c r="W92" s="166"/>
    </row>
    <row r="93" spans="21:23" ht="15" customHeight="1">
      <c r="U93" s="1"/>
      <c r="V93" s="1"/>
      <c r="W93" s="166"/>
    </row>
    <row r="8469" ht="15" customHeight="1">
      <c r="H8469" s="1">
        <f>SUM(G8460:G8469)</f>
        <v>0</v>
      </c>
    </row>
  </sheetData>
  <sheetProtection/>
  <mergeCells count="260">
    <mergeCell ref="AK60:AS61"/>
    <mergeCell ref="AK62:AS63"/>
    <mergeCell ref="P33:Q33"/>
    <mergeCell ref="N33:O33"/>
    <mergeCell ref="L33:M33"/>
    <mergeCell ref="P37:Q37"/>
    <mergeCell ref="P34:Q34"/>
    <mergeCell ref="N34:O34"/>
    <mergeCell ref="L34:M34"/>
    <mergeCell ref="R38:S38"/>
    <mergeCell ref="P38:Q38"/>
    <mergeCell ref="N38:O38"/>
    <mergeCell ref="L38:M38"/>
    <mergeCell ref="P36:Q36"/>
    <mergeCell ref="N36:O36"/>
    <mergeCell ref="L36:M36"/>
    <mergeCell ref="R35:S35"/>
    <mergeCell ref="P35:Q35"/>
    <mergeCell ref="N37:O37"/>
    <mergeCell ref="L37:M37"/>
    <mergeCell ref="N35:O35"/>
    <mergeCell ref="L35:M35"/>
    <mergeCell ref="K22:L22"/>
    <mergeCell ref="K23:L23"/>
    <mergeCell ref="K15:L15"/>
    <mergeCell ref="M15:N15"/>
    <mergeCell ref="M21:N21"/>
    <mergeCell ref="AK25:AL25"/>
    <mergeCell ref="Q23:R23"/>
    <mergeCell ref="O23:P23"/>
    <mergeCell ref="M23:N23"/>
    <mergeCell ref="S23:T23"/>
    <mergeCell ref="S6:T6"/>
    <mergeCell ref="K8:L8"/>
    <mergeCell ref="K7:L7"/>
    <mergeCell ref="K6:L6"/>
    <mergeCell ref="Q8:R8"/>
    <mergeCell ref="Q7:R7"/>
    <mergeCell ref="Q6:R6"/>
    <mergeCell ref="O8:P8"/>
    <mergeCell ref="O7:P7"/>
    <mergeCell ref="M7:N7"/>
    <mergeCell ref="N40:O40"/>
    <mergeCell ref="L40:M40"/>
    <mergeCell ref="O14:P14"/>
    <mergeCell ref="O13:P13"/>
    <mergeCell ref="M9:N9"/>
    <mergeCell ref="S7:T7"/>
    <mergeCell ref="K21:L21"/>
    <mergeCell ref="K29:L29"/>
    <mergeCell ref="K28:L28"/>
    <mergeCell ref="K25:L25"/>
    <mergeCell ref="S8:T8"/>
    <mergeCell ref="M13:N13"/>
    <mergeCell ref="M10:N10"/>
    <mergeCell ref="M14:N14"/>
    <mergeCell ref="S12:T12"/>
    <mergeCell ref="Q14:R14"/>
    <mergeCell ref="Q10:R10"/>
    <mergeCell ref="O9:P9"/>
    <mergeCell ref="S14:T14"/>
    <mergeCell ref="Q9:R9"/>
    <mergeCell ref="AK56:AS57"/>
    <mergeCell ref="AK58:AS59"/>
    <mergeCell ref="B68:B69"/>
    <mergeCell ref="G68:G69"/>
    <mergeCell ref="F68:F69"/>
    <mergeCell ref="E68:E69"/>
    <mergeCell ref="D68:D69"/>
    <mergeCell ref="C68:C69"/>
    <mergeCell ref="AK64:AR65"/>
    <mergeCell ref="AK66:AR67"/>
    <mergeCell ref="B1:I1"/>
    <mergeCell ref="K17:L17"/>
    <mergeCell ref="R39:S39"/>
    <mergeCell ref="S16:T16"/>
    <mergeCell ref="M17:N17"/>
    <mergeCell ref="S17:T17"/>
    <mergeCell ref="O17:P17"/>
    <mergeCell ref="L39:M39"/>
    <mergeCell ref="N39:O39"/>
    <mergeCell ref="P39:Q39"/>
    <mergeCell ref="AD43:AE43"/>
    <mergeCell ref="AA43:AB43"/>
    <mergeCell ref="R42:S42"/>
    <mergeCell ref="R43:S43"/>
    <mergeCell ref="R40:S40"/>
    <mergeCell ref="B3:C3"/>
    <mergeCell ref="L41:M41"/>
    <mergeCell ref="N41:O41"/>
    <mergeCell ref="P41:Q41"/>
    <mergeCell ref="P40:Q40"/>
    <mergeCell ref="AD29:AE29"/>
    <mergeCell ref="AD35:AE35"/>
    <mergeCell ref="AD36:AE36"/>
    <mergeCell ref="AD37:AE37"/>
    <mergeCell ref="AD39:AE39"/>
    <mergeCell ref="R41:S41"/>
    <mergeCell ref="AD40:AE40"/>
    <mergeCell ref="AD41:AE41"/>
    <mergeCell ref="R34:S34"/>
    <mergeCell ref="R33:S33"/>
    <mergeCell ref="S29:T29"/>
    <mergeCell ref="AA26:AB26"/>
    <mergeCell ref="AA36:AB36"/>
    <mergeCell ref="AA37:AB37"/>
    <mergeCell ref="R37:S37"/>
    <mergeCell ref="Q26:R26"/>
    <mergeCell ref="S27:T27"/>
    <mergeCell ref="AA27:AB27"/>
    <mergeCell ref="R36:S36"/>
    <mergeCell ref="S28:T28"/>
    <mergeCell ref="M29:N29"/>
    <mergeCell ref="O29:P29"/>
    <mergeCell ref="Q29:R29"/>
    <mergeCell ref="M16:N16"/>
    <mergeCell ref="M25:N25"/>
    <mergeCell ref="O22:P22"/>
    <mergeCell ref="M22:N22"/>
    <mergeCell ref="Q21:R21"/>
    <mergeCell ref="Q17:R17"/>
    <mergeCell ref="O21:P21"/>
    <mergeCell ref="K10:L10"/>
    <mergeCell ref="K11:L11"/>
    <mergeCell ref="K12:L12"/>
    <mergeCell ref="O11:P11"/>
    <mergeCell ref="O12:P12"/>
    <mergeCell ref="O10:P10"/>
    <mergeCell ref="M11:N11"/>
    <mergeCell ref="M12:N12"/>
    <mergeCell ref="S9:T9"/>
    <mergeCell ref="S10:T10"/>
    <mergeCell ref="S11:T11"/>
    <mergeCell ref="Q11:R11"/>
    <mergeCell ref="Q12:R12"/>
    <mergeCell ref="M28:N28"/>
    <mergeCell ref="O28:P28"/>
    <mergeCell ref="Q28:R28"/>
    <mergeCell ref="S25:T25"/>
    <mergeCell ref="M26:N26"/>
    <mergeCell ref="O26:P26"/>
    <mergeCell ref="Q25:R25"/>
    <mergeCell ref="S26:T26"/>
    <mergeCell ref="K27:L27"/>
    <mergeCell ref="M27:N27"/>
    <mergeCell ref="O27:P27"/>
    <mergeCell ref="Q27:R27"/>
    <mergeCell ref="K26:L26"/>
    <mergeCell ref="Q13:R13"/>
    <mergeCell ref="S13:T13"/>
    <mergeCell ref="K16:L16"/>
    <mergeCell ref="O16:P16"/>
    <mergeCell ref="K14:L14"/>
    <mergeCell ref="O15:P15"/>
    <mergeCell ref="S24:T24"/>
    <mergeCell ref="Q24:R24"/>
    <mergeCell ref="S15:T15"/>
    <mergeCell ref="S22:T22"/>
    <mergeCell ref="S21:T21"/>
    <mergeCell ref="Q15:R15"/>
    <mergeCell ref="Q22:R22"/>
    <mergeCell ref="Q16:R16"/>
    <mergeCell ref="AK18:AL18"/>
    <mergeCell ref="AA39:AB39"/>
    <mergeCell ref="AA40:AB40"/>
    <mergeCell ref="AA41:AB41"/>
    <mergeCell ref="AA28:AB28"/>
    <mergeCell ref="AA29:AB29"/>
    <mergeCell ref="AA35:AB35"/>
    <mergeCell ref="AD26:AE26"/>
    <mergeCell ref="AD27:AE27"/>
    <mergeCell ref="AD28:AE28"/>
    <mergeCell ref="B2:D2"/>
    <mergeCell ref="O25:P25"/>
    <mergeCell ref="K24:L24"/>
    <mergeCell ref="M24:N24"/>
    <mergeCell ref="O24:P24"/>
    <mergeCell ref="M6:N6"/>
    <mergeCell ref="O6:P6"/>
    <mergeCell ref="M8:N8"/>
    <mergeCell ref="K13:L13"/>
    <mergeCell ref="K9:L9"/>
    <mergeCell ref="L44:M44"/>
    <mergeCell ref="N44:O44"/>
    <mergeCell ref="P44:Q44"/>
    <mergeCell ref="R44:S44"/>
    <mergeCell ref="L42:M42"/>
    <mergeCell ref="N42:O42"/>
    <mergeCell ref="P42:Q42"/>
    <mergeCell ref="L43:M43"/>
    <mergeCell ref="N43:O43"/>
    <mergeCell ref="P43:Q43"/>
    <mergeCell ref="N46:O46"/>
    <mergeCell ref="P46:Q46"/>
    <mergeCell ref="R46:S46"/>
    <mergeCell ref="L45:M45"/>
    <mergeCell ref="N45:O45"/>
    <mergeCell ref="P45:Q45"/>
    <mergeCell ref="R45:S45"/>
    <mergeCell ref="L46:M46"/>
    <mergeCell ref="L48:M48"/>
    <mergeCell ref="N48:O48"/>
    <mergeCell ref="P48:Q48"/>
    <mergeCell ref="R48:S48"/>
    <mergeCell ref="L47:M47"/>
    <mergeCell ref="N47:O47"/>
    <mergeCell ref="P47:Q47"/>
    <mergeCell ref="R47:S47"/>
    <mergeCell ref="AK27:AL27"/>
    <mergeCell ref="AM27:AN27"/>
    <mergeCell ref="AO27:AP27"/>
    <mergeCell ref="AK28:AL28"/>
    <mergeCell ref="AM28:AN28"/>
    <mergeCell ref="AO28:AP28"/>
    <mergeCell ref="K58:L58"/>
    <mergeCell ref="M58:N58"/>
    <mergeCell ref="O58:P58"/>
    <mergeCell ref="Q58:R58"/>
    <mergeCell ref="S58:T58"/>
    <mergeCell ref="S59:T59"/>
    <mergeCell ref="Q59:R59"/>
    <mergeCell ref="O59:P59"/>
    <mergeCell ref="M59:N59"/>
    <mergeCell ref="K59:L59"/>
    <mergeCell ref="Q61:R61"/>
    <mergeCell ref="S60:T60"/>
    <mergeCell ref="Q60:R60"/>
    <mergeCell ref="O60:P60"/>
    <mergeCell ref="M60:N60"/>
    <mergeCell ref="K60:L60"/>
    <mergeCell ref="S61:T61"/>
    <mergeCell ref="O61:P61"/>
    <mergeCell ref="M61:N61"/>
    <mergeCell ref="K61:L61"/>
    <mergeCell ref="S62:T62"/>
    <mergeCell ref="S63:T63"/>
    <mergeCell ref="S64:T64"/>
    <mergeCell ref="S65:T65"/>
    <mergeCell ref="S66:T66"/>
    <mergeCell ref="Q63:R63"/>
    <mergeCell ref="Q64:R64"/>
    <mergeCell ref="Q65:R65"/>
    <mergeCell ref="Q66:R66"/>
    <mergeCell ref="K62:L62"/>
    <mergeCell ref="M62:N62"/>
    <mergeCell ref="O62:P62"/>
    <mergeCell ref="Q62:R62"/>
    <mergeCell ref="K66:L66"/>
    <mergeCell ref="M64:N64"/>
    <mergeCell ref="O66:P66"/>
    <mergeCell ref="K3:N3"/>
    <mergeCell ref="M65:N65"/>
    <mergeCell ref="M66:N66"/>
    <mergeCell ref="O63:P63"/>
    <mergeCell ref="O64:P64"/>
    <mergeCell ref="O65:P65"/>
    <mergeCell ref="K65:L65"/>
    <mergeCell ref="K64:L64"/>
    <mergeCell ref="K63:L63"/>
    <mergeCell ref="M63:N63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1" max="68" man="1"/>
  </colBreaks>
  <ignoredErrors>
    <ignoredError sqref="AK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2024-01-05T05:09:46Z</cp:lastPrinted>
  <dcterms:created xsi:type="dcterms:W3CDTF">2000-04-07T01:49:53Z</dcterms:created>
  <dcterms:modified xsi:type="dcterms:W3CDTF">2024-01-05T05:12:01Z</dcterms:modified>
  <cp:category/>
  <cp:version/>
  <cp:contentType/>
  <cp:contentStatus/>
</cp:coreProperties>
</file>