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<sst xmlns="http://schemas.openxmlformats.org/spreadsheetml/2006/main" count="154" uniqueCount="149">
  <si>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</si>
  <si>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</si>
  <si>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</si>
  <si>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</si>
  <si>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</si>
  <si>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</si>
  <si>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</si>
  <si>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</si>
  <si>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</si>
  <si>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</si>
  <si>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</si>
  <si>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</si>
  <si>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</si>
  <si>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</si>
  <si>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</si>
  <si>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</si>
  <si>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</si>
  <si>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</si>
  <si>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</si>
  <si>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</si>
  <si>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</si>
  <si>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</si>
  <si>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</si>
  <si>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</si>
  <si>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</si>
  <si>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</si>
  <si>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</si>
  <si>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</si>
  <si>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</si>
  <si>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</si>
  <si>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</si>
  <si>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</si>
  <si>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</si>
  <si>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</si>
  <si>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</si>
  <si>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</si>
  <si>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</si>
  <si>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</si>
  <si>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</si>
  <si>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</si>
  <si>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</si>
  <si>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</si>
  <si>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</si>
  <si>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</si>
  <si>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</si>
  <si>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</si>
  <si>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</si>
  <si>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</si>
  <si>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</si>
  <si>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</si>
  <si>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</si>
  <si>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</si>
  <si>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</si>
  <si>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</si>
  <si>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</si>
  <si>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</si>
  <si>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</si>
  <si>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</si>
  <si>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</si>
  <si>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</si>
  <si>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</si>
  <si>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</si>
  <si>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</si>
  <si>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</si>
  <si>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</si>
  <si>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</si>
  <si>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</si>
  <si>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</si>
  <si>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</si>
  <si>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</si>
  <si>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</si>
  <si>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</si>
  <si>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</si>
  <si>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</si>
  <si>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</si>
  <si>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</si>
  <si>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</si>
  <si>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</si>
  <si>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</si>
  <si>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</si>
  <si>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</si>
  <si>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</si>
  <si>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</si>
  <si>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</si>
  <si>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</si>
  <si>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</si>
  <si>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</si>
  <si>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</si>
  <si>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</si>
  <si>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</si>
  <si>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</si>
  <si>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</si>
  <si>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</si>
  <si>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</si>
  <si>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</si>
  <si>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</si>
  <si>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</si>
  <si>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</si>
  <si>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</si>
  <si>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</si>
  <si>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</si>
  <si>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</si>
  <si>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</si>
  <si>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</si>
  <si>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</si>
  <si>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</si>
  <si>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</si>
  <si>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</si>
  <si>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</si>
  <si>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</si>
  <si>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</si>
  <si>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</si>
  <si>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</si>
  <si>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</si>
  <si>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</si>
  <si>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</si>
  <si>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</si>
  <si>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</si>
  <si>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</si>
  <si>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</si>
  <si>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</si>
  <si>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</si>
  <si>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</si>
  <si>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</si>
  <si>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</si>
  <si>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</si>
  <si>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</si>
  <si>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</si>
  <si>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</si>
  <si>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</si>
  <si>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</si>
  <si>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</si>
  <si>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</si>
  <si>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</si>
  <si>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</si>
  <si>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</si>
  <si>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</si>
  <si>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</si>
  <si>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31／１月</t>
  </si>
  <si>
    <t>1/５月</t>
  </si>
  <si>
    <t>2／１月</t>
  </si>
  <si>
    <t>令和2</t>
  </si>
  <si>
    <t>令和3</t>
  </si>
  <si>
    <t>令和4</t>
  </si>
  <si>
    <t>令和5</t>
  </si>
  <si>
    <t>令和6</t>
  </si>
  <si>
    <t>令和7</t>
  </si>
  <si>
    <t>0</t>
  </si>
  <si>
    <t>2019/8/31現在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</si>
</sst>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49" fontId="41" fillId="33" borderId="81" xfId="0" applyNumberFormat="1" applyFont="1" applyFill="1" applyBorder="1" applyAlignment="1" applyProtection="1">
      <alignment horizontal="right"/>
      <protection/>
    </xf>
    <xf numFmtId="49" fontId="41" fillId="33" borderId="82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0" fontId="52" fillId="34" borderId="83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6747603"/>
        <c:axId val="63857516"/>
      </c:barChart>
      <c:catAx>
        <c:axId val="667476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3857516"/>
        <c:crosses val="autoZero"/>
        <c:auto val="1"/>
        <c:lblOffset val="100"/>
        <c:tickLblSkip val="1"/>
        <c:noMultiLvlLbl val="0"/>
      </c:catAx>
      <c:valAx>
        <c:axId val="638575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846733"/>
        <c:axId val="5076278"/>
      </c:barChart>
      <c:catAx>
        <c:axId val="378467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76278"/>
        <c:crosses val="autoZero"/>
        <c:auto val="1"/>
        <c:lblOffset val="100"/>
        <c:tickLblSkip val="1"/>
        <c:noMultiLvlLbl val="0"/>
      </c:catAx>
      <c:valAx>
        <c:axId val="5076278"/>
        <c:scaling>
          <c:orientation val="minMax"/>
        </c:scaling>
        <c:axPos val="t"/>
        <c:delete val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686503"/>
        <c:axId val="8525344"/>
      </c:barChart>
      <c:catAx>
        <c:axId val="4568650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8525344"/>
        <c:crosses val="autoZero"/>
        <c:auto val="1"/>
        <c:lblOffset val="100"/>
        <c:tickLblSkip val="1"/>
        <c:noMultiLvlLbl val="0"/>
      </c:catAx>
      <c:valAx>
        <c:axId val="85253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686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9619233"/>
        <c:axId val="19464234"/>
      </c:barChart>
      <c:catAx>
        <c:axId val="961923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40960379"/>
        <c:axId val="33099092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 val="autoZero"/>
        <c:auto val="1"/>
        <c:lblOffset val="100"/>
        <c:tickLblSkip val="3"/>
        <c:noMultiLvlLbl val="0"/>
      </c:catAx>
      <c:valAx>
        <c:axId val="33099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40960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456373"/>
        <c:axId val="63780766"/>
      </c:barChart>
      <c:catAx>
        <c:axId val="294563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45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5968392"/>
        <c:crosses val="autoZero"/>
        <c:auto val="1"/>
        <c:lblOffset val="100"/>
        <c:tickLblSkip val="1"/>
        <c:noMultiLvlLbl val="0"/>
      </c:catAx>
      <c:valAx>
        <c:axId val="65968392"/>
        <c:scaling>
          <c:orientation val="minMax"/>
        </c:scaling>
        <c:axPos val="t"/>
        <c:delete val="1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6844617"/>
        <c:axId val="41839506"/>
      </c:barChart>
      <c:catAx>
        <c:axId val="5684461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1839506"/>
        <c:crosses val="autoZero"/>
        <c:auto val="1"/>
        <c:lblOffset val="100"/>
        <c:tickLblSkip val="1"/>
        <c:noMultiLvlLbl val="0"/>
      </c:catAx>
      <c:valAx>
        <c:axId val="418395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844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011235"/>
        <c:axId val="33556796"/>
      </c:barChart>
      <c:catAx>
        <c:axId val="410112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556796"/>
        <c:crosses val="autoZero"/>
        <c:auto val="1"/>
        <c:lblOffset val="100"/>
        <c:tickLblSkip val="1"/>
        <c:noMultiLvlLbl val="0"/>
      </c:catAx>
      <c:valAx>
        <c:axId val="335567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011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5">
      <selection activeCell="S16" sqref="S16:T16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106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35" t="s">
        <v>148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111</v>
      </c>
      <c r="C3" s="276"/>
      <c r="D3" s="132" t="s">
        <v>0</v>
      </c>
      <c r="E3" s="133" t="s">
        <v>8</v>
      </c>
      <c r="F3" s="132" t="s">
        <v>1</v>
      </c>
      <c r="G3" s="134" t="s">
        <v>105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72</v>
      </c>
      <c r="E4" s="113">
        <v>99</v>
      </c>
      <c r="F4" s="114">
        <v>98</v>
      </c>
      <c r="G4" s="142">
        <f aca="true" t="shared" si="0" ref="G4:G36">E4+F4</f>
        <v>197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2019/8/31現在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93</v>
      </c>
      <c r="E5" s="119">
        <v>115</v>
      </c>
      <c r="F5" s="120">
        <v>112</v>
      </c>
      <c r="G5" s="143">
        <f t="shared" si="0"/>
        <v>227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130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209</v>
      </c>
      <c r="E6" s="119">
        <v>212</v>
      </c>
      <c r="F6" s="120">
        <v>196</v>
      </c>
      <c r="G6" s="143">
        <f t="shared" si="0"/>
        <v>408</v>
      </c>
      <c r="H6" s="121">
        <v>1</v>
      </c>
      <c r="I6" s="122"/>
      <c r="J6" s="32"/>
      <c r="K6" s="33"/>
      <c r="L6" s="33"/>
      <c r="M6" s="299" t="s">
        <v>26</v>
      </c>
      <c r="N6" s="300"/>
      <c r="O6" s="241">
        <v>2532</v>
      </c>
      <c r="P6" s="242"/>
      <c r="Q6" s="241">
        <v>2456</v>
      </c>
      <c r="R6" s="242"/>
      <c r="S6" s="241">
        <f aca="true" t="shared" si="1" ref="S6:S16">SUM(O6:R6)</f>
        <v>4988</v>
      </c>
      <c r="T6" s="242"/>
      <c r="U6" s="297">
        <f>S6/S17</f>
        <v>0.11844323605537482</v>
      </c>
      <c r="V6" s="298"/>
      <c r="W6" s="152" t="s">
        <v>44</v>
      </c>
      <c r="X6" s="33"/>
      <c r="Y6" s="206" t="s">
        <v>130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101</v>
      </c>
      <c r="D7" s="118">
        <v>157</v>
      </c>
      <c r="E7" s="119">
        <v>207</v>
      </c>
      <c r="F7" s="120">
        <v>197</v>
      </c>
      <c r="G7" s="144">
        <f t="shared" si="0"/>
        <v>404</v>
      </c>
      <c r="H7" s="121">
        <v>1</v>
      </c>
      <c r="I7" s="122"/>
      <c r="J7" s="32"/>
      <c r="K7" s="34"/>
      <c r="L7" s="34"/>
      <c r="M7" s="265" t="s">
        <v>15</v>
      </c>
      <c r="N7" s="266"/>
      <c r="O7" s="256">
        <v>2402</v>
      </c>
      <c r="P7" s="257"/>
      <c r="Q7" s="256">
        <v>2310</v>
      </c>
      <c r="R7" s="257"/>
      <c r="S7" s="256">
        <f t="shared" si="1"/>
        <v>4712</v>
      </c>
      <c r="T7" s="257"/>
      <c r="U7" s="258">
        <f>S7/S17</f>
        <v>0.11188944031534205</v>
      </c>
      <c r="V7" s="259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100</v>
      </c>
      <c r="D8" s="118">
        <v>172</v>
      </c>
      <c r="E8" s="119">
        <v>151</v>
      </c>
      <c r="F8" s="120">
        <v>224</v>
      </c>
      <c r="G8" s="144">
        <f t="shared" si="0"/>
        <v>375</v>
      </c>
      <c r="H8" s="121">
        <v>1</v>
      </c>
      <c r="I8" s="122"/>
      <c r="J8" s="32"/>
      <c r="K8" s="31"/>
      <c r="L8" s="31"/>
      <c r="M8" s="267" t="s">
        <v>16</v>
      </c>
      <c r="N8" s="268"/>
      <c r="O8" s="243">
        <v>2210</v>
      </c>
      <c r="P8" s="244"/>
      <c r="Q8" s="243">
        <v>2114</v>
      </c>
      <c r="R8" s="244"/>
      <c r="S8" s="243">
        <f t="shared" si="1"/>
        <v>4324</v>
      </c>
      <c r="T8" s="244"/>
      <c r="U8" s="295">
        <f>S8/S17</f>
        <v>0.10267613326051338</v>
      </c>
      <c r="V8" s="29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95</v>
      </c>
      <c r="D9" s="164">
        <v>74</v>
      </c>
      <c r="E9" s="166">
        <v>49</v>
      </c>
      <c r="F9" s="167">
        <v>86</v>
      </c>
      <c r="G9" s="148">
        <f t="shared" si="0"/>
        <v>135</v>
      </c>
      <c r="H9" s="169">
        <v>1</v>
      </c>
      <c r="I9" s="170"/>
      <c r="J9" s="32"/>
      <c r="K9" s="31"/>
      <c r="L9" s="31"/>
      <c r="M9" s="245" t="s">
        <v>17</v>
      </c>
      <c r="N9" s="246"/>
      <c r="O9" s="254">
        <v>3060</v>
      </c>
      <c r="P9" s="255"/>
      <c r="Q9" s="254">
        <v>2984</v>
      </c>
      <c r="R9" s="255"/>
      <c r="S9" s="254">
        <f t="shared" si="1"/>
        <v>6044</v>
      </c>
      <c r="T9" s="255"/>
      <c r="U9" s="258">
        <f>S9/S17</f>
        <v>0.14351862845202193</v>
      </c>
      <c r="V9" s="259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98</v>
      </c>
      <c r="D10" s="112">
        <v>81</v>
      </c>
      <c r="E10" s="113">
        <v>103</v>
      </c>
      <c r="F10" s="114">
        <v>114</v>
      </c>
      <c r="G10" s="140">
        <f t="shared" si="0"/>
        <v>217</v>
      </c>
      <c r="H10" s="105">
        <v>2</v>
      </c>
      <c r="I10" s="106"/>
      <c r="J10" s="32"/>
      <c r="K10" s="31"/>
      <c r="L10" s="31"/>
      <c r="M10" s="245" t="s">
        <v>18</v>
      </c>
      <c r="N10" s="246"/>
      <c r="O10" s="254">
        <v>3380</v>
      </c>
      <c r="P10" s="255"/>
      <c r="Q10" s="254">
        <v>3295</v>
      </c>
      <c r="R10" s="255"/>
      <c r="S10" s="254">
        <f t="shared" si="1"/>
        <v>6675</v>
      </c>
      <c r="T10" s="255"/>
      <c r="U10" s="258">
        <f>S10/S17</f>
        <v>0.15850212523448817</v>
      </c>
      <c r="V10" s="259"/>
      <c r="W10" s="48">
        <f>SUM(S8:T11)/S17</f>
        <v>0.513190701208653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87</v>
      </c>
      <c r="E11" s="119">
        <v>113</v>
      </c>
      <c r="F11" s="120">
        <v>124</v>
      </c>
      <c r="G11" s="141">
        <f t="shared" si="0"/>
        <v>237</v>
      </c>
      <c r="H11" s="104">
        <v>2</v>
      </c>
      <c r="I11" s="103"/>
      <c r="J11" s="32"/>
      <c r="K11" s="31"/>
      <c r="L11" s="31"/>
      <c r="M11" s="265" t="s">
        <v>19</v>
      </c>
      <c r="N11" s="266"/>
      <c r="O11" s="256">
        <v>2241</v>
      </c>
      <c r="P11" s="257"/>
      <c r="Q11" s="256">
        <v>2328</v>
      </c>
      <c r="R11" s="257"/>
      <c r="S11" s="256">
        <f t="shared" si="1"/>
        <v>4569</v>
      </c>
      <c r="T11" s="257"/>
      <c r="U11" s="263">
        <f>S11/S17</f>
        <v>0.10849381426162942</v>
      </c>
      <c r="V11" s="264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282</v>
      </c>
      <c r="E12" s="119">
        <v>342</v>
      </c>
      <c r="F12" s="120">
        <v>310</v>
      </c>
      <c r="G12" s="143">
        <f t="shared" si="0"/>
        <v>652</v>
      </c>
      <c r="H12" s="104">
        <v>2</v>
      </c>
      <c r="I12" s="103"/>
      <c r="J12" s="32"/>
      <c r="K12" s="31"/>
      <c r="L12" s="31"/>
      <c r="M12" s="267" t="s">
        <v>20</v>
      </c>
      <c r="N12" s="268"/>
      <c r="O12" s="243">
        <v>2244</v>
      </c>
      <c r="P12" s="244"/>
      <c r="Q12" s="243">
        <v>2462</v>
      </c>
      <c r="R12" s="244"/>
      <c r="S12" s="243">
        <f t="shared" si="1"/>
        <v>4706</v>
      </c>
      <c r="T12" s="244"/>
      <c r="U12" s="258">
        <f>S12/S17</f>
        <v>0.11174696649490656</v>
      </c>
      <c r="V12" s="259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87</v>
      </c>
      <c r="D13" s="118">
        <v>72</v>
      </c>
      <c r="E13" s="119">
        <v>107</v>
      </c>
      <c r="F13" s="120">
        <v>115</v>
      </c>
      <c r="G13" s="143">
        <f t="shared" si="0"/>
        <v>222</v>
      </c>
      <c r="H13" s="104">
        <v>2</v>
      </c>
      <c r="I13" s="103"/>
      <c r="J13" s="32"/>
      <c r="K13" s="31"/>
      <c r="L13" s="31"/>
      <c r="M13" s="245" t="s">
        <v>21</v>
      </c>
      <c r="N13" s="246"/>
      <c r="O13" s="254">
        <v>1714</v>
      </c>
      <c r="P13" s="255"/>
      <c r="Q13" s="254">
        <v>1956</v>
      </c>
      <c r="R13" s="255"/>
      <c r="S13" s="254">
        <f t="shared" si="1"/>
        <v>3670</v>
      </c>
      <c r="T13" s="255"/>
      <c r="U13" s="258">
        <f>S13/S17</f>
        <v>0.08714648683304443</v>
      </c>
      <c r="V13" s="259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42</v>
      </c>
      <c r="E14" s="119">
        <v>60</v>
      </c>
      <c r="F14" s="120">
        <v>55</v>
      </c>
      <c r="G14" s="144">
        <f t="shared" si="0"/>
        <v>115</v>
      </c>
      <c r="H14" s="104">
        <v>2</v>
      </c>
      <c r="I14" s="103"/>
      <c r="J14" s="32"/>
      <c r="K14" s="31"/>
      <c r="L14" s="31"/>
      <c r="M14" s="245" t="s">
        <v>22</v>
      </c>
      <c r="N14" s="246"/>
      <c r="O14" s="254">
        <v>770</v>
      </c>
      <c r="P14" s="255"/>
      <c r="Q14" s="254">
        <v>1171</v>
      </c>
      <c r="R14" s="255"/>
      <c r="S14" s="254">
        <f t="shared" si="1"/>
        <v>1941</v>
      </c>
      <c r="T14" s="255"/>
      <c r="U14" s="258">
        <f>S14/S17</f>
        <v>0.046090280910882624</v>
      </c>
      <c r="V14" s="259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93</v>
      </c>
      <c r="D15" s="118">
        <v>170</v>
      </c>
      <c r="E15" s="119">
        <v>218</v>
      </c>
      <c r="F15" s="120">
        <v>234</v>
      </c>
      <c r="G15" s="141">
        <f t="shared" si="0"/>
        <v>452</v>
      </c>
      <c r="H15" s="104">
        <v>2</v>
      </c>
      <c r="I15" s="103"/>
      <c r="J15" s="32"/>
      <c r="K15" s="31"/>
      <c r="L15" s="31"/>
      <c r="M15" s="245" t="s">
        <v>23</v>
      </c>
      <c r="N15" s="246"/>
      <c r="O15" s="254">
        <v>125</v>
      </c>
      <c r="P15" s="255"/>
      <c r="Q15" s="254">
        <v>340</v>
      </c>
      <c r="R15" s="255"/>
      <c r="S15" s="254">
        <f t="shared" si="1"/>
        <v>465</v>
      </c>
      <c r="T15" s="255"/>
      <c r="U15" s="250">
        <f>S15/S17</f>
        <v>0.011041721083750861</v>
      </c>
      <c r="V15" s="251"/>
      <c r="W15" s="49">
        <f>SUM(S12:T16)/S17</f>
        <v>0.2564766224206302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407</v>
      </c>
      <c r="E16" s="119">
        <v>461</v>
      </c>
      <c r="F16" s="120">
        <v>514</v>
      </c>
      <c r="G16" s="144">
        <f t="shared" si="0"/>
        <v>975</v>
      </c>
      <c r="H16" s="104">
        <v>2</v>
      </c>
      <c r="I16" s="103"/>
      <c r="J16" s="32"/>
      <c r="K16" s="31"/>
      <c r="L16" s="31"/>
      <c r="M16" s="245" t="s">
        <v>24</v>
      </c>
      <c r="N16" s="260"/>
      <c r="O16" s="269" t="s">
        <v>147</v>
      </c>
      <c r="P16" s="270"/>
      <c r="Q16" s="254">
        <v>19</v>
      </c>
      <c r="R16" s="255"/>
      <c r="S16" s="256">
        <f t="shared" si="1"/>
        <v>19</v>
      </c>
      <c r="T16" s="257"/>
      <c r="U16" s="250">
        <f>S16/S17</f>
        <v>0.0004511670980457341</v>
      </c>
      <c r="V16" s="251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88</v>
      </c>
      <c r="D17" s="112">
        <v>510</v>
      </c>
      <c r="E17" s="113">
        <v>713</v>
      </c>
      <c r="F17" s="114">
        <v>729</v>
      </c>
      <c r="G17" s="141">
        <f t="shared" si="0"/>
        <v>1442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0">
        <f>SUM(O6:P16)</f>
        <v>20678</v>
      </c>
      <c r="P17" s="281"/>
      <c r="Q17" s="280">
        <f>SUM(Q6:R16)</f>
        <v>21435</v>
      </c>
      <c r="R17" s="281"/>
      <c r="S17" s="271">
        <f>SUM(S6:T16)</f>
        <v>42113</v>
      </c>
      <c r="T17" s="272"/>
      <c r="U17" s="282">
        <v>1</v>
      </c>
      <c r="V17" s="283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574</v>
      </c>
      <c r="E18" s="119">
        <v>582</v>
      </c>
      <c r="F18" s="120">
        <v>511</v>
      </c>
      <c r="G18" s="143">
        <f t="shared" si="0"/>
        <v>1093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663</v>
      </c>
      <c r="E19" s="119">
        <v>666</v>
      </c>
      <c r="F19" s="120">
        <v>552</v>
      </c>
      <c r="G19" s="144">
        <f t="shared" si="0"/>
        <v>1218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219</v>
      </c>
      <c r="E20" s="119">
        <v>278</v>
      </c>
      <c r="F20" s="120">
        <v>302</v>
      </c>
      <c r="G20" s="144">
        <f t="shared" si="0"/>
        <v>580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381</v>
      </c>
      <c r="E21" s="127">
        <v>482</v>
      </c>
      <c r="F21" s="118">
        <v>541</v>
      </c>
      <c r="G21" s="144">
        <f t="shared" si="0"/>
        <v>1023</v>
      </c>
      <c r="H21" s="104">
        <v>2</v>
      </c>
      <c r="I21" s="103"/>
      <c r="J21" s="32"/>
      <c r="K21" s="90"/>
      <c r="L21" s="90"/>
      <c r="M21" s="239" t="s">
        <v>138</v>
      </c>
      <c r="N21" s="240"/>
      <c r="O21" s="239" t="s">
        <v>76</v>
      </c>
      <c r="P21" s="240"/>
      <c r="Q21" s="239" t="s">
        <v>75</v>
      </c>
      <c r="R21" s="240"/>
      <c r="S21" s="239" t="s">
        <v>84</v>
      </c>
      <c r="T21" s="240"/>
      <c r="U21" s="239" t="s">
        <v>139</v>
      </c>
      <c r="V21" s="240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182</v>
      </c>
      <c r="E22" s="119">
        <v>236</v>
      </c>
      <c r="F22" s="120">
        <v>273</v>
      </c>
      <c r="G22" s="141">
        <f t="shared" si="0"/>
        <v>509</v>
      </c>
      <c r="H22" s="104">
        <v>2</v>
      </c>
      <c r="I22" s="103"/>
      <c r="J22" s="32"/>
      <c r="K22" s="54"/>
      <c r="L22" s="54"/>
      <c r="M22" s="237">
        <v>42010</v>
      </c>
      <c r="N22" s="238"/>
      <c r="O22" s="237">
        <v>42011</v>
      </c>
      <c r="P22" s="238"/>
      <c r="Q22" s="252">
        <v>41822</v>
      </c>
      <c r="R22" s="253"/>
      <c r="S22" s="252">
        <v>42009</v>
      </c>
      <c r="T22" s="253"/>
      <c r="U22" s="252">
        <v>42046</v>
      </c>
      <c r="V22" s="253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674</v>
      </c>
      <c r="E23" s="119">
        <v>854</v>
      </c>
      <c r="F23" s="120">
        <v>841</v>
      </c>
      <c r="G23" s="143">
        <f t="shared" si="0"/>
        <v>1695</v>
      </c>
      <c r="H23" s="104">
        <v>2</v>
      </c>
      <c r="I23" s="103"/>
      <c r="J23" s="32"/>
      <c r="K23" s="34"/>
      <c r="L23" s="34"/>
      <c r="M23" s="261">
        <v>44</v>
      </c>
      <c r="N23" s="262"/>
      <c r="O23" s="226">
        <v>1</v>
      </c>
      <c r="P23" s="227"/>
      <c r="Q23" s="261">
        <v>-189</v>
      </c>
      <c r="R23" s="262"/>
      <c r="S23" s="261">
        <f>S22-Q22</f>
        <v>187</v>
      </c>
      <c r="T23" s="262"/>
      <c r="U23" s="261">
        <f>U22-S22</f>
        <v>37</v>
      </c>
      <c r="V23" s="262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501</v>
      </c>
      <c r="E24" s="166">
        <v>639</v>
      </c>
      <c r="F24" s="167">
        <v>603</v>
      </c>
      <c r="G24" s="148">
        <f t="shared" si="0"/>
        <v>1242</v>
      </c>
      <c r="H24" s="168">
        <v>2</v>
      </c>
      <c r="I24" s="157"/>
      <c r="J24" s="32"/>
      <c r="K24" s="60"/>
      <c r="L24" s="60"/>
      <c r="M24" s="239" t="s">
        <v>81</v>
      </c>
      <c r="N24" s="240"/>
      <c r="O24" s="239" t="s">
        <v>82</v>
      </c>
      <c r="P24" s="240"/>
      <c r="Q24" s="239" t="s">
        <v>83</v>
      </c>
      <c r="R24" s="240"/>
      <c r="S24" s="239" t="s">
        <v>80</v>
      </c>
      <c r="T24" s="240"/>
      <c r="U24" s="239" t="s">
        <v>79</v>
      </c>
      <c r="V24" s="240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91</v>
      </c>
      <c r="E25" s="175">
        <v>125</v>
      </c>
      <c r="F25" s="176">
        <v>132</v>
      </c>
      <c r="G25" s="177">
        <f t="shared" si="0"/>
        <v>257</v>
      </c>
      <c r="H25" s="178">
        <v>3</v>
      </c>
      <c r="I25" s="179"/>
      <c r="J25" s="32"/>
      <c r="K25" s="61"/>
      <c r="L25" s="61"/>
      <c r="M25" s="237">
        <v>42046</v>
      </c>
      <c r="N25" s="238"/>
      <c r="O25" s="237">
        <v>42104</v>
      </c>
      <c r="P25" s="238"/>
      <c r="Q25" s="237">
        <v>42113</v>
      </c>
      <c r="R25" s="238"/>
      <c r="S25" s="237"/>
      <c r="T25" s="238"/>
      <c r="U25" s="237"/>
      <c r="V25" s="238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142</v>
      </c>
      <c r="E26" s="113">
        <v>201</v>
      </c>
      <c r="F26" s="114">
        <v>202</v>
      </c>
      <c r="G26" s="141">
        <f t="shared" si="0"/>
        <v>403</v>
      </c>
      <c r="H26" s="105">
        <v>3</v>
      </c>
      <c r="I26" s="106"/>
      <c r="J26" s="32"/>
      <c r="K26" s="60"/>
      <c r="L26" s="60"/>
      <c r="M26" s="226" t="s">
        <v>147</v>
      </c>
      <c r="N26" s="227"/>
      <c r="O26" s="261">
        <f>O25-M25</f>
        <v>58</v>
      </c>
      <c r="P26" s="262"/>
      <c r="Q26" s="261">
        <f>Q25-O25</f>
        <v>9</v>
      </c>
      <c r="R26" s="262"/>
      <c r="S26" s="261"/>
      <c r="T26" s="262"/>
      <c r="U26" s="261"/>
      <c r="V26" s="262"/>
      <c r="W26" s="59"/>
      <c r="X26" s="29"/>
      <c r="Y26" s="209"/>
      <c r="Z26" s="30"/>
      <c r="AA26" s="5"/>
      <c r="AB26" s="5"/>
      <c r="AC26" s="273"/>
      <c r="AD26" s="248"/>
      <c r="AE26" s="189"/>
      <c r="AF26" s="273"/>
      <c r="AG26" s="248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116</v>
      </c>
      <c r="E27" s="119">
        <v>151</v>
      </c>
      <c r="F27" s="120">
        <v>171</v>
      </c>
      <c r="G27" s="143">
        <f t="shared" si="0"/>
        <v>322</v>
      </c>
      <c r="H27" s="104">
        <v>3</v>
      </c>
      <c r="I27" s="103"/>
      <c r="J27" s="32"/>
      <c r="K27" s="62"/>
      <c r="L27" s="62"/>
      <c r="M27" s="239" t="s">
        <v>77</v>
      </c>
      <c r="N27" s="240"/>
      <c r="O27" s="239" t="s">
        <v>78</v>
      </c>
      <c r="P27" s="240"/>
      <c r="Q27" s="239" t="s">
        <v>140</v>
      </c>
      <c r="R27" s="240"/>
      <c r="S27" s="239" t="s">
        <v>76</v>
      </c>
      <c r="T27" s="240"/>
      <c r="U27" s="239" t="s">
        <v>75</v>
      </c>
      <c r="V27" s="240"/>
      <c r="W27" s="48"/>
      <c r="X27" s="66"/>
      <c r="Y27" s="210"/>
      <c r="Z27" s="30"/>
      <c r="AA27" s="5"/>
      <c r="AB27" s="5"/>
      <c r="AC27" s="247"/>
      <c r="AD27" s="247"/>
      <c r="AE27" s="188"/>
      <c r="AF27" s="274"/>
      <c r="AG27" s="274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150</v>
      </c>
      <c r="E28" s="119">
        <v>206</v>
      </c>
      <c r="F28" s="120">
        <v>233</v>
      </c>
      <c r="G28" s="143">
        <f t="shared" si="0"/>
        <v>439</v>
      </c>
      <c r="H28" s="104">
        <v>3</v>
      </c>
      <c r="I28" s="103"/>
      <c r="J28" s="32"/>
      <c r="K28" s="63"/>
      <c r="L28" s="63"/>
      <c r="M28" s="237"/>
      <c r="N28" s="238"/>
      <c r="O28" s="237"/>
      <c r="P28" s="238"/>
      <c r="Q28" s="237"/>
      <c r="R28" s="238"/>
      <c r="S28" s="237"/>
      <c r="T28" s="238"/>
      <c r="U28" s="252"/>
      <c r="V28" s="253"/>
      <c r="W28" s="48"/>
      <c r="X28" s="29"/>
      <c r="Y28" s="209"/>
      <c r="Z28" s="30"/>
      <c r="AA28" s="5"/>
      <c r="AB28" s="3"/>
      <c r="AC28" s="247"/>
      <c r="AD28" s="247"/>
      <c r="AE28" s="188"/>
      <c r="AF28" s="274"/>
      <c r="AG28" s="274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214</v>
      </c>
      <c r="E29" s="119">
        <v>226</v>
      </c>
      <c r="F29" s="120">
        <v>224</v>
      </c>
      <c r="G29" s="143">
        <f t="shared" si="0"/>
        <v>450</v>
      </c>
      <c r="H29" s="104">
        <v>3</v>
      </c>
      <c r="I29" s="103"/>
      <c r="J29" s="32"/>
      <c r="K29" s="62"/>
      <c r="L29" s="62"/>
      <c r="M29" s="261"/>
      <c r="N29" s="262"/>
      <c r="O29" s="261"/>
      <c r="P29" s="262"/>
      <c r="Q29" s="261"/>
      <c r="R29" s="262"/>
      <c r="S29" s="261"/>
      <c r="T29" s="262"/>
      <c r="U29" s="261"/>
      <c r="V29" s="262"/>
      <c r="W29" s="48"/>
      <c r="X29" s="29"/>
      <c r="Y29" s="209"/>
      <c r="Z29" s="30"/>
      <c r="AA29" s="5"/>
      <c r="AB29" s="3"/>
      <c r="AC29" s="247"/>
      <c r="AD29" s="247"/>
      <c r="AE29" s="188"/>
      <c r="AF29" s="274"/>
      <c r="AG29" s="274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8">
        <v>529</v>
      </c>
      <c r="E30" s="119">
        <v>528</v>
      </c>
      <c r="F30" s="120">
        <v>420</v>
      </c>
      <c r="G30" s="143">
        <f t="shared" si="0"/>
        <v>948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191</v>
      </c>
      <c r="E31" s="119">
        <v>270</v>
      </c>
      <c r="F31" s="120">
        <v>291</v>
      </c>
      <c r="G31" s="144">
        <f t="shared" si="0"/>
        <v>561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121</v>
      </c>
      <c r="E32" s="119">
        <v>163</v>
      </c>
      <c r="F32" s="120">
        <v>177</v>
      </c>
      <c r="G32" s="141">
        <f t="shared" si="0"/>
        <v>340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139</v>
      </c>
      <c r="E33" s="119">
        <v>153</v>
      </c>
      <c r="F33" s="120">
        <v>161</v>
      </c>
      <c r="G33" s="143">
        <f t="shared" si="0"/>
        <v>314</v>
      </c>
      <c r="H33" s="104">
        <v>3</v>
      </c>
      <c r="I33" s="103"/>
      <c r="J33" s="32"/>
      <c r="K33" s="62"/>
      <c r="L33" s="62"/>
      <c r="M33" s="128" t="s">
        <v>112</v>
      </c>
      <c r="N33" s="301" t="s">
        <v>103</v>
      </c>
      <c r="O33" s="302"/>
      <c r="P33" s="301">
        <v>50</v>
      </c>
      <c r="Q33" s="302"/>
      <c r="R33" s="301">
        <v>55</v>
      </c>
      <c r="S33" s="302"/>
      <c r="T33" s="301">
        <v>60</v>
      </c>
      <c r="U33" s="302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65</v>
      </c>
      <c r="E34" s="119">
        <v>72</v>
      </c>
      <c r="F34" s="120">
        <v>84</v>
      </c>
      <c r="G34" s="143">
        <f t="shared" si="0"/>
        <v>156</v>
      </c>
      <c r="H34" s="104">
        <v>3</v>
      </c>
      <c r="I34" s="103"/>
      <c r="J34" s="32"/>
      <c r="K34" s="62"/>
      <c r="L34" s="62"/>
      <c r="M34" s="129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8">
        <v>257</v>
      </c>
      <c r="E35" s="119">
        <v>347</v>
      </c>
      <c r="F35" s="120">
        <v>385</v>
      </c>
      <c r="G35" s="143">
        <f t="shared" si="0"/>
        <v>732</v>
      </c>
      <c r="H35" s="104">
        <v>3</v>
      </c>
      <c r="I35" s="103"/>
      <c r="J35" s="32"/>
      <c r="K35" s="64"/>
      <c r="L35" s="64"/>
      <c r="M35" s="129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9"/>
      <c r="Z35" s="30"/>
      <c r="AA35" s="5"/>
      <c r="AB35" s="3"/>
      <c r="AC35" s="247"/>
      <c r="AD35" s="247"/>
      <c r="AE35" s="188"/>
      <c r="AF35" s="274"/>
      <c r="AG35" s="274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118</v>
      </c>
      <c r="D36" s="164">
        <v>92</v>
      </c>
      <c r="E36" s="166">
        <v>133</v>
      </c>
      <c r="F36" s="167">
        <v>135</v>
      </c>
      <c r="G36" s="148">
        <f t="shared" si="0"/>
        <v>268</v>
      </c>
      <c r="H36" s="168">
        <v>3</v>
      </c>
      <c r="I36" s="157"/>
      <c r="J36" s="32"/>
      <c r="K36" s="63"/>
      <c r="L36" s="63"/>
      <c r="M36" s="130" t="s">
        <v>27</v>
      </c>
      <c r="N36" s="284" t="s">
        <v>109</v>
      </c>
      <c r="O36" s="285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9"/>
      <c r="Z36" s="30"/>
      <c r="AA36" s="5"/>
      <c r="AB36" s="3"/>
      <c r="AC36" s="247"/>
      <c r="AD36" s="247"/>
      <c r="AE36" s="18"/>
      <c r="AF36" s="274"/>
      <c r="AG36" s="274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448</v>
      </c>
      <c r="E37" s="113">
        <v>656</v>
      </c>
      <c r="F37" s="114">
        <v>653</v>
      </c>
      <c r="G37" s="140">
        <f aca="true" t="shared" si="3" ref="G37:G67">E37+F37</f>
        <v>1309</v>
      </c>
      <c r="H37" s="180">
        <v>4</v>
      </c>
      <c r="I37" s="106">
        <v>1</v>
      </c>
      <c r="J37" s="32"/>
      <c r="K37" s="64"/>
      <c r="L37" s="64"/>
      <c r="M37" s="73"/>
      <c r="N37" s="232" t="s">
        <v>102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5"/>
      <c r="W37" s="156"/>
      <c r="X37" s="29"/>
      <c r="Y37" s="209"/>
      <c r="Z37" s="30"/>
      <c r="AA37" s="5"/>
      <c r="AB37" s="3"/>
      <c r="AC37" s="247"/>
      <c r="AD37" s="247"/>
      <c r="AE37" s="18"/>
      <c r="AF37" s="274"/>
      <c r="AG37" s="274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587</v>
      </c>
      <c r="E38" s="119">
        <v>585</v>
      </c>
      <c r="F38" s="119">
        <v>591</v>
      </c>
      <c r="G38" s="144">
        <f t="shared" si="3"/>
        <v>1176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540</v>
      </c>
      <c r="E39" s="124">
        <v>658</v>
      </c>
      <c r="F39" s="162">
        <v>643</v>
      </c>
      <c r="G39" s="144">
        <f t="shared" si="3"/>
        <v>1301</v>
      </c>
      <c r="H39" s="104">
        <v>4</v>
      </c>
      <c r="I39" s="103">
        <v>1</v>
      </c>
      <c r="J39" s="32"/>
      <c r="K39" s="65"/>
      <c r="L39" s="65"/>
      <c r="M39" s="75"/>
      <c r="N39" s="284" t="s">
        <v>109</v>
      </c>
      <c r="O39" s="285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9"/>
      <c r="Z39" s="30"/>
      <c r="AA39" s="5"/>
      <c r="AB39" s="3"/>
      <c r="AC39" s="247"/>
      <c r="AD39" s="248"/>
      <c r="AE39" s="188"/>
      <c r="AF39" s="274"/>
      <c r="AG39" s="274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450</v>
      </c>
      <c r="E40" s="119">
        <v>483</v>
      </c>
      <c r="F40" s="162">
        <v>471</v>
      </c>
      <c r="G40" s="144">
        <f t="shared" si="3"/>
        <v>954</v>
      </c>
      <c r="H40" s="104">
        <v>4</v>
      </c>
      <c r="I40" s="103">
        <v>1</v>
      </c>
      <c r="J40" s="32"/>
      <c r="K40" s="60"/>
      <c r="L40" s="60"/>
      <c r="M40" s="88"/>
      <c r="N40" s="232" t="s">
        <v>123</v>
      </c>
      <c r="O40" s="233"/>
      <c r="P40" s="232" t="s">
        <v>124</v>
      </c>
      <c r="Q40" s="233"/>
      <c r="R40" s="232" t="s">
        <v>125</v>
      </c>
      <c r="S40" s="233"/>
      <c r="T40" s="232" t="s">
        <v>126</v>
      </c>
      <c r="U40" s="233"/>
      <c r="V40" s="30"/>
      <c r="W40" s="55"/>
      <c r="X40" s="29"/>
      <c r="Y40" s="209"/>
      <c r="Z40" s="30"/>
      <c r="AA40" s="5"/>
      <c r="AB40" s="3"/>
      <c r="AC40" s="249"/>
      <c r="AD40" s="248"/>
      <c r="AE40" s="188"/>
      <c r="AF40" s="274"/>
      <c r="AG40" s="274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291</v>
      </c>
      <c r="E41" s="113">
        <v>326</v>
      </c>
      <c r="F41" s="181">
        <v>329</v>
      </c>
      <c r="G41" s="140">
        <f t="shared" si="3"/>
        <v>655</v>
      </c>
      <c r="H41" s="180">
        <v>4</v>
      </c>
      <c r="I41" s="182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>
        <v>40884</v>
      </c>
      <c r="U41" s="231"/>
      <c r="V41" s="32"/>
      <c r="W41" s="29"/>
      <c r="X41" s="32"/>
      <c r="Y41" s="208"/>
      <c r="Z41" s="30"/>
      <c r="AA41" s="5"/>
      <c r="AB41" s="3"/>
      <c r="AC41" s="249"/>
      <c r="AD41" s="248"/>
      <c r="AE41" s="188"/>
      <c r="AF41" s="274"/>
      <c r="AG41" s="274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324</v>
      </c>
      <c r="E42" s="113">
        <v>500</v>
      </c>
      <c r="F42" s="114">
        <v>515</v>
      </c>
      <c r="G42" s="144">
        <f t="shared" si="3"/>
        <v>1015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>
        <f>T41-R41</f>
        <v>371</v>
      </c>
      <c r="U42" s="234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311</v>
      </c>
      <c r="E43" s="113">
        <v>312</v>
      </c>
      <c r="F43" s="114">
        <v>305</v>
      </c>
      <c r="G43" s="144">
        <f t="shared" si="3"/>
        <v>617</v>
      </c>
      <c r="H43" s="105">
        <v>4</v>
      </c>
      <c r="I43" s="103">
        <v>1</v>
      </c>
      <c r="J43" s="32"/>
      <c r="K43" s="60"/>
      <c r="L43" s="60"/>
      <c r="M43" s="88"/>
      <c r="N43" s="232" t="s">
        <v>127</v>
      </c>
      <c r="O43" s="233"/>
      <c r="P43" s="232" t="s">
        <v>128</v>
      </c>
      <c r="Q43" s="233"/>
      <c r="R43" s="232" t="s">
        <v>141</v>
      </c>
      <c r="S43" s="233"/>
      <c r="T43" s="232" t="s">
        <v>142</v>
      </c>
      <c r="U43" s="233"/>
      <c r="V43" s="32"/>
      <c r="W43" s="29"/>
      <c r="X43" s="76"/>
      <c r="Y43" s="211"/>
      <c r="Z43" s="110"/>
      <c r="AA43" s="6"/>
      <c r="AB43" s="3"/>
      <c r="AC43" s="247"/>
      <c r="AD43" s="248"/>
      <c r="AE43" s="188"/>
      <c r="AF43" s="274"/>
      <c r="AG43" s="274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252</v>
      </c>
      <c r="E44" s="119">
        <v>288</v>
      </c>
      <c r="F44" s="120">
        <v>332</v>
      </c>
      <c r="G44" s="141">
        <f t="shared" si="3"/>
        <v>620</v>
      </c>
      <c r="H44" s="104">
        <v>4</v>
      </c>
      <c r="I44" s="103">
        <v>1</v>
      </c>
      <c r="J44" s="32"/>
      <c r="K44" s="70"/>
      <c r="L44" s="70"/>
      <c r="M44" s="30"/>
      <c r="N44" s="230">
        <v>41335</v>
      </c>
      <c r="O44" s="231"/>
      <c r="P44" s="230">
        <v>41822</v>
      </c>
      <c r="Q44" s="231"/>
      <c r="R44" s="230"/>
      <c r="S44" s="231"/>
      <c r="T44" s="230"/>
      <c r="U44" s="231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333</v>
      </c>
      <c r="E45" s="119">
        <v>426</v>
      </c>
      <c r="F45" s="120">
        <v>448</v>
      </c>
      <c r="G45" s="144">
        <f t="shared" si="3"/>
        <v>874</v>
      </c>
      <c r="H45" s="104">
        <v>4</v>
      </c>
      <c r="I45" s="103">
        <v>1</v>
      </c>
      <c r="J45" s="32"/>
      <c r="K45" s="71"/>
      <c r="L45" s="71"/>
      <c r="M45" s="30"/>
      <c r="N45" s="228">
        <v>451</v>
      </c>
      <c r="O45" s="234"/>
      <c r="P45" s="228">
        <f>P44-N44</f>
        <v>487</v>
      </c>
      <c r="Q45" s="234"/>
      <c r="R45" s="228"/>
      <c r="S45" s="234"/>
      <c r="T45" s="228"/>
      <c r="U45" s="234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427</v>
      </c>
      <c r="E46" s="166">
        <v>539</v>
      </c>
      <c r="F46" s="167">
        <v>567</v>
      </c>
      <c r="G46" s="148">
        <f t="shared" si="3"/>
        <v>1106</v>
      </c>
      <c r="H46" s="168">
        <v>4</v>
      </c>
      <c r="I46" s="157">
        <v>1</v>
      </c>
      <c r="J46" s="32"/>
      <c r="K46" s="71"/>
      <c r="L46" s="71"/>
      <c r="M46" s="30"/>
      <c r="N46" s="232" t="s">
        <v>143</v>
      </c>
      <c r="O46" s="233"/>
      <c r="P46" s="232" t="s">
        <v>144</v>
      </c>
      <c r="Q46" s="233"/>
      <c r="R46" s="232" t="s">
        <v>145</v>
      </c>
      <c r="S46" s="233"/>
      <c r="T46" s="232" t="s">
        <v>146</v>
      </c>
      <c r="U46" s="233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206</v>
      </c>
      <c r="E47" s="113">
        <v>262</v>
      </c>
      <c r="F47" s="114">
        <v>301</v>
      </c>
      <c r="G47" s="140">
        <f t="shared" si="3"/>
        <v>563</v>
      </c>
      <c r="H47" s="105">
        <v>5</v>
      </c>
      <c r="I47" s="106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281</v>
      </c>
      <c r="E48" s="119">
        <v>363</v>
      </c>
      <c r="F48" s="120">
        <v>380</v>
      </c>
      <c r="G48" s="144">
        <f t="shared" si="3"/>
        <v>743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115</v>
      </c>
      <c r="D49" s="118">
        <v>190</v>
      </c>
      <c r="E49" s="119">
        <v>251</v>
      </c>
      <c r="F49" s="120">
        <v>280</v>
      </c>
      <c r="G49" s="144">
        <f t="shared" si="3"/>
        <v>531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116</v>
      </c>
      <c r="D50" s="118">
        <v>222</v>
      </c>
      <c r="E50" s="119">
        <v>323</v>
      </c>
      <c r="F50" s="120">
        <v>321</v>
      </c>
      <c r="G50" s="141">
        <f t="shared" si="3"/>
        <v>644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117</v>
      </c>
      <c r="D51" s="118">
        <v>287</v>
      </c>
      <c r="E51" s="119">
        <v>397</v>
      </c>
      <c r="F51" s="120">
        <v>397</v>
      </c>
      <c r="G51" s="144">
        <f t="shared" si="3"/>
        <v>794</v>
      </c>
      <c r="H51" s="104">
        <v>5</v>
      </c>
      <c r="I51" s="103">
        <v>1</v>
      </c>
      <c r="J51" s="32"/>
      <c r="K51" s="29"/>
      <c r="L51" s="29"/>
      <c r="M51" s="159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120</v>
      </c>
      <c r="D52" s="118">
        <v>183</v>
      </c>
      <c r="E52" s="119">
        <v>276</v>
      </c>
      <c r="F52" s="120">
        <v>269</v>
      </c>
      <c r="G52" s="141">
        <f t="shared" si="3"/>
        <v>545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119</v>
      </c>
      <c r="D53" s="127">
        <v>424</v>
      </c>
      <c r="E53" s="119">
        <v>557</v>
      </c>
      <c r="F53" s="120">
        <v>583</v>
      </c>
      <c r="G53" s="144">
        <f t="shared" si="3"/>
        <v>1140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89</v>
      </c>
      <c r="D54" s="118">
        <v>227</v>
      </c>
      <c r="E54" s="119">
        <v>154</v>
      </c>
      <c r="F54" s="120">
        <v>216</v>
      </c>
      <c r="G54" s="144">
        <f t="shared" si="3"/>
        <v>370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252</v>
      </c>
      <c r="E55" s="119">
        <v>220</v>
      </c>
      <c r="F55" s="120">
        <v>257</v>
      </c>
      <c r="G55" s="144">
        <f t="shared" si="3"/>
        <v>477</v>
      </c>
      <c r="H55" s="104">
        <v>5</v>
      </c>
      <c r="I55" s="103">
        <v>1</v>
      </c>
      <c r="J55" s="32"/>
      <c r="K55" s="65"/>
      <c r="L55" s="65"/>
      <c r="N55" s="286" t="s">
        <v>131</v>
      </c>
      <c r="O55" s="286"/>
      <c r="P55" s="286"/>
      <c r="Q55" s="286"/>
      <c r="R55" s="286"/>
      <c r="S55" s="286"/>
      <c r="T55" s="286"/>
      <c r="U55" s="286"/>
      <c r="V55" s="28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142</v>
      </c>
      <c r="E56" s="119">
        <v>133</v>
      </c>
      <c r="F56" s="120">
        <v>188</v>
      </c>
      <c r="G56" s="144">
        <f t="shared" si="3"/>
        <v>321</v>
      </c>
      <c r="H56" s="104">
        <v>5</v>
      </c>
      <c r="I56" s="103">
        <v>1</v>
      </c>
      <c r="J56" s="32"/>
      <c r="K56" s="65"/>
      <c r="L56" s="65"/>
      <c r="N56" s="286"/>
      <c r="O56" s="286"/>
      <c r="P56" s="286"/>
      <c r="Q56" s="286"/>
      <c r="R56" s="286"/>
      <c r="S56" s="286"/>
      <c r="T56" s="286"/>
      <c r="U56" s="286"/>
      <c r="V56" s="28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199</v>
      </c>
      <c r="E57" s="119">
        <v>171</v>
      </c>
      <c r="F57" s="120">
        <v>243</v>
      </c>
      <c r="G57" s="143">
        <f t="shared" si="3"/>
        <v>414</v>
      </c>
      <c r="H57" s="104">
        <v>5</v>
      </c>
      <c r="I57" s="103">
        <v>1</v>
      </c>
      <c r="J57" s="32"/>
      <c r="K57" s="60"/>
      <c r="L57" s="60"/>
      <c r="N57" s="286" t="s">
        <v>132</v>
      </c>
      <c r="O57" s="286"/>
      <c r="P57" s="286"/>
      <c r="Q57" s="286"/>
      <c r="R57" s="286"/>
      <c r="S57" s="286"/>
      <c r="T57" s="286"/>
      <c r="U57" s="286"/>
      <c r="V57" s="28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191</v>
      </c>
      <c r="E58" s="166">
        <v>175</v>
      </c>
      <c r="F58" s="167">
        <v>219</v>
      </c>
      <c r="G58" s="148">
        <f t="shared" si="3"/>
        <v>394</v>
      </c>
      <c r="H58" s="168">
        <v>5</v>
      </c>
      <c r="I58" s="157">
        <v>1</v>
      </c>
      <c r="J58" s="32"/>
      <c r="K58" s="60"/>
      <c r="L58" s="60"/>
      <c r="N58" s="286"/>
      <c r="O58" s="286"/>
      <c r="P58" s="286"/>
      <c r="Q58" s="286"/>
      <c r="R58" s="286"/>
      <c r="S58" s="286"/>
      <c r="T58" s="286"/>
      <c r="U58" s="286"/>
      <c r="V58" s="28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166</v>
      </c>
      <c r="E59" s="113">
        <v>150</v>
      </c>
      <c r="F59" s="114">
        <v>205</v>
      </c>
      <c r="G59" s="140">
        <f t="shared" si="3"/>
        <v>355</v>
      </c>
      <c r="H59" s="105">
        <v>6</v>
      </c>
      <c r="I59" s="106">
        <v>1</v>
      </c>
      <c r="J59" s="32"/>
      <c r="K59" s="54"/>
      <c r="L59" s="54"/>
      <c r="N59" s="286" t="s">
        <v>135</v>
      </c>
      <c r="O59" s="286"/>
      <c r="P59" s="286"/>
      <c r="Q59" s="286"/>
      <c r="R59" s="286"/>
      <c r="S59" s="286"/>
      <c r="T59" s="286"/>
      <c r="U59" s="286"/>
      <c r="V59" s="28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169</v>
      </c>
      <c r="E60" s="119">
        <v>166</v>
      </c>
      <c r="F60" s="120">
        <v>197</v>
      </c>
      <c r="G60" s="144">
        <f t="shared" si="3"/>
        <v>363</v>
      </c>
      <c r="H60" s="104">
        <v>6</v>
      </c>
      <c r="I60" s="103">
        <v>1</v>
      </c>
      <c r="J60" s="32"/>
      <c r="K60" s="54"/>
      <c r="L60" s="54"/>
      <c r="N60" s="286"/>
      <c r="O60" s="286"/>
      <c r="P60" s="286"/>
      <c r="Q60" s="286"/>
      <c r="R60" s="286"/>
      <c r="S60" s="286"/>
      <c r="T60" s="286"/>
      <c r="U60" s="286"/>
      <c r="V60" s="28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163</v>
      </c>
      <c r="E61" s="119">
        <v>174</v>
      </c>
      <c r="F61" s="120">
        <v>201</v>
      </c>
      <c r="G61" s="144">
        <f t="shared" si="3"/>
        <v>375</v>
      </c>
      <c r="H61" s="104">
        <v>6</v>
      </c>
      <c r="I61" s="103">
        <v>1</v>
      </c>
      <c r="J61" s="32"/>
      <c r="K61" s="54"/>
      <c r="L61" s="54"/>
      <c r="N61" s="286" t="s">
        <v>133</v>
      </c>
      <c r="O61" s="286"/>
      <c r="P61" s="286"/>
      <c r="Q61" s="286"/>
      <c r="R61" s="286"/>
      <c r="S61" s="286"/>
      <c r="T61" s="286"/>
      <c r="U61" s="286"/>
      <c r="V61" s="28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670</v>
      </c>
      <c r="E62" s="119">
        <v>687</v>
      </c>
      <c r="F62" s="120">
        <v>705</v>
      </c>
      <c r="G62" s="141">
        <f t="shared" si="3"/>
        <v>1392</v>
      </c>
      <c r="H62" s="104">
        <v>6</v>
      </c>
      <c r="I62" s="103">
        <v>1</v>
      </c>
      <c r="J62" s="32"/>
      <c r="K62" s="54"/>
      <c r="L62" s="54"/>
      <c r="N62" s="286"/>
      <c r="O62" s="286"/>
      <c r="P62" s="286"/>
      <c r="Q62" s="286"/>
      <c r="R62" s="286"/>
      <c r="S62" s="286"/>
      <c r="T62" s="286"/>
      <c r="U62" s="286"/>
      <c r="V62" s="28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389</v>
      </c>
      <c r="E63" s="119">
        <v>423</v>
      </c>
      <c r="F63" s="120">
        <v>480</v>
      </c>
      <c r="G63" s="143">
        <f t="shared" si="3"/>
        <v>903</v>
      </c>
      <c r="H63" s="104">
        <v>6</v>
      </c>
      <c r="I63" s="103">
        <v>1</v>
      </c>
      <c r="J63" s="32"/>
      <c r="K63" s="54"/>
      <c r="L63" s="54"/>
      <c r="N63" s="286" t="s">
        <v>134</v>
      </c>
      <c r="O63" s="286"/>
      <c r="P63" s="286"/>
      <c r="Q63" s="286"/>
      <c r="R63" s="286"/>
      <c r="S63" s="286"/>
      <c r="T63" s="286"/>
      <c r="U63" s="28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628</v>
      </c>
      <c r="E64" s="119">
        <v>674</v>
      </c>
      <c r="F64" s="120">
        <v>696</v>
      </c>
      <c r="G64" s="144">
        <f t="shared" si="3"/>
        <v>1370</v>
      </c>
      <c r="H64" s="104">
        <v>6</v>
      </c>
      <c r="I64" s="103">
        <v>1</v>
      </c>
      <c r="J64" s="32"/>
      <c r="K64" s="54"/>
      <c r="L64" s="54"/>
      <c r="N64" s="286"/>
      <c r="O64" s="286"/>
      <c r="P64" s="286"/>
      <c r="Q64" s="286"/>
      <c r="R64" s="286"/>
      <c r="S64" s="286"/>
      <c r="T64" s="286"/>
      <c r="U64" s="28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466</v>
      </c>
      <c r="E65" s="119">
        <v>530</v>
      </c>
      <c r="F65" s="120">
        <v>566</v>
      </c>
      <c r="G65" s="144">
        <f t="shared" si="3"/>
        <v>1096</v>
      </c>
      <c r="H65" s="145">
        <v>6</v>
      </c>
      <c r="I65" s="125">
        <v>1</v>
      </c>
      <c r="J65" s="147"/>
      <c r="K65" s="54"/>
      <c r="L65" s="54"/>
      <c r="N65" s="286" t="s">
        <v>137</v>
      </c>
      <c r="O65" s="286"/>
      <c r="P65" s="286"/>
      <c r="Q65" s="286"/>
      <c r="R65" s="286"/>
      <c r="S65" s="286"/>
      <c r="T65" s="286"/>
      <c r="U65" s="28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231</v>
      </c>
      <c r="E66" s="184">
        <v>229</v>
      </c>
      <c r="F66" s="146">
        <v>213</v>
      </c>
      <c r="G66" s="143">
        <f t="shared" si="3"/>
        <v>442</v>
      </c>
      <c r="H66" s="185">
        <v>6</v>
      </c>
      <c r="I66" s="125">
        <v>1</v>
      </c>
      <c r="J66" s="147"/>
      <c r="K66" s="54"/>
      <c r="L66" s="54"/>
      <c r="N66" s="286"/>
      <c r="O66" s="286"/>
      <c r="P66" s="286"/>
      <c r="Q66" s="286"/>
      <c r="R66" s="286"/>
      <c r="S66" s="286"/>
      <c r="T66" s="286"/>
      <c r="U66" s="28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4">
        <v>173</v>
      </c>
      <c r="E67" s="161">
        <v>328</v>
      </c>
      <c r="F67" s="186">
        <v>318</v>
      </c>
      <c r="G67" s="148">
        <f t="shared" si="3"/>
        <v>646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7"/>
      <c r="C68" s="293"/>
      <c r="D68" s="291">
        <f>SUM(D4:D67)</f>
        <v>17551</v>
      </c>
      <c r="E68" s="291">
        <f>SUM(E4:E67)</f>
        <v>20678</v>
      </c>
      <c r="F68" s="291">
        <f>SUM(F4:F67)</f>
        <v>21435</v>
      </c>
      <c r="G68" s="289">
        <f>SUM(G4:G67)</f>
        <v>42113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8"/>
      <c r="C69" s="294"/>
      <c r="D69" s="292"/>
      <c r="E69" s="292"/>
      <c r="F69" s="292"/>
      <c r="G69" s="29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  <mergeCell ref="P37:Q37"/>
    <mergeCell ref="N37:O37"/>
    <mergeCell ref="P35:Q35"/>
    <mergeCell ref="N35:O35"/>
    <mergeCell ref="T34:U34"/>
    <mergeCell ref="R34:S34"/>
    <mergeCell ref="P34:Q34"/>
    <mergeCell ref="N34:O34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AF26:AG26"/>
    <mergeCell ref="AF27:AG27"/>
    <mergeCell ref="AF28:AG28"/>
    <mergeCell ref="AF29:AG29"/>
    <mergeCell ref="AF35:AG35"/>
    <mergeCell ref="AF36:AG36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C39:AD39"/>
    <mergeCell ref="AC40:AD40"/>
    <mergeCell ref="AC41:AD41"/>
    <mergeCell ref="AC28:AD28"/>
    <mergeCell ref="AC29:AD29"/>
    <mergeCell ref="AC35:AD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大串 和史</cp:lastModifiedBy>
  <cp:lastPrinted>2019-05-09T05:35:24Z</cp:lastPrinted>
  <dcterms:created xsi:type="dcterms:W3CDTF">2000-04-07T01:49:53Z</dcterms:created>
  <dcterms:modified xsi:type="dcterms:W3CDTF">2019-09-03T02:55:25Z</dcterms:modified>
  <cp:category/>
  <cp:version/>
  <cp:contentType/>
  <cp:contentStatus/>
</cp:coreProperties>
</file>