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'!$A$1:$X$68</definedName>
    <definedName name="Z_06429D1E_47D6_4560_A5BB_77FCEB2E5EC4_.wvu.PrintArea" localSheetId="0" hidden="1">'人口統計 '!$B$1:$Y$84</definedName>
  </definedNames>
  <calcPr fullCalcOnLoad="1"/>
</workbook>
</file>

<file path=xl/sharedStrings.xml><?xml version="1.0" encoding="utf-8"?>
<sst xmlns="http://schemas.openxmlformats.org/spreadsheetml/2006/main" count="148" uniqueCount="147">
  <si>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</si>
  <si>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</si>
  <si>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</si>
  <si>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</si>
  <si>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</si>
  <si>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</si>
  <si>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</si>
  <si>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</si>
  <si>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</si>
  <si>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</si>
  <si>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</si>
  <si>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</si>
  <si>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</si>
  <si>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</si>
  <si>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</si>
  <si>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</si>
  <si>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</si>
  <si>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</si>
  <si>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</si>
  <si>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</si>
  <si>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</si>
  <si>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</si>
  <si>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</si>
  <si>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</si>
  <si>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</si>
  <si>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</si>
  <si>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</si>
  <si>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</si>
  <si>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</si>
  <si>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</si>
  <si>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</si>
  <si>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</si>
  <si>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</si>
  <si>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</si>
  <si>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</si>
  <si>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</si>
  <si>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</si>
  <si>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</si>
  <si>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</si>
  <si>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</si>
  <si>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</si>
  <si>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</si>
  <si>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</si>
  <si>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</si>
  <si>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</si>
  <si>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</si>
  <si>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</si>
  <si>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</si>
  <si>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</si>
  <si>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</si>
  <si>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</si>
  <si>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</si>
  <si>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</si>
  <si>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</si>
  <si>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</si>
  <si>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</si>
  <si>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</si>
  <si>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</si>
  <si>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</si>
  <si>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</si>
  <si>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</si>
  <si>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</si>
  <si>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</si>
  <si>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</si>
  <si>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</si>
  <si>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</si>
  <si>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</si>
  <si>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</si>
  <si>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</si>
  <si>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</si>
  <si>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</si>
  <si>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</si>
  <si>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</si>
  <si>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</si>
  <si>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</si>
  <si>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</si>
  <si>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</si>
  <si>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</si>
  <si>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</si>
  <si>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</si>
  <si>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</si>
  <si>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</si>
  <si>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</si>
  <si>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</si>
  <si>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</si>
  <si>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</si>
  <si>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</si>
  <si>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</si>
  <si>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</si>
  <si>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</si>
  <si>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</si>
  <si>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</si>
  <si>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</si>
  <si>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</si>
  <si>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</si>
  <si>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</si>
  <si>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</si>
  <si>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</si>
  <si>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</si>
  <si>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</si>
  <si>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</si>
  <si>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</si>
  <si>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</si>
  <si>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</si>
  <si>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</si>
  <si>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</si>
  <si>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</si>
  <si>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</si>
  <si>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</si>
  <si>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</si>
  <si>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</si>
  <si>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</si>
  <si>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</si>
  <si>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</si>
  <si>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</si>
  <si>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</si>
  <si>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</si>
  <si>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</si>
  <si>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</si>
  <si>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</si>
  <si>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</si>
  <si>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</si>
  <si>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</si>
  <si>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</si>
  <si>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</si>
  <si>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</si>
  <si>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</si>
  <si>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</si>
  <si>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</si>
  <si>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</si>
  <si>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</si>
  <si>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平成26</t>
  </si>
  <si>
    <t>平成27</t>
  </si>
  <si>
    <t>平成28</t>
  </si>
  <si>
    <t>平成29</t>
  </si>
  <si>
    <t>平成30</t>
  </si>
  <si>
    <t>平成31</t>
  </si>
  <si>
    <t>平成32</t>
  </si>
  <si>
    <t>平成33</t>
  </si>
  <si>
    <t>平成34</t>
  </si>
  <si>
    <t>平成35</t>
  </si>
  <si>
    <t>平成36</t>
  </si>
  <si>
    <t>平成37</t>
  </si>
  <si>
    <t>にじの森</t>
  </si>
  <si>
    <t>26／１月</t>
  </si>
  <si>
    <t>26／１月</t>
  </si>
  <si>
    <t>2014/6/30現在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</si>
</sst>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</numFmts>
  <fonts count="1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b/>
      <sz val="6"/>
      <name val="ＤＦ平成明朝体W7"/>
      <family val="3"/>
    </font>
    <font>
      <sz val="11"/>
      <color indexed="14"/>
      <name val="明朝"/>
      <family val="1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6" borderId="1" applyNumberFormat="0" applyAlignment="0" applyProtection="0"/>
    <xf numFmtId="0" fontId="9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0" fillId="0" borderId="3" applyNumberFormat="0" applyFill="0" applyAlignment="0" applyProtection="0"/>
    <xf numFmtId="0" fontId="101" fillId="29" borderId="0" applyNumberFormat="0" applyBorder="0" applyAlignment="0" applyProtection="0"/>
    <xf numFmtId="0" fontId="102" fillId="30" borderId="4" applyNumberFormat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0" borderId="9" applyNumberFormat="0" applyAlignment="0" applyProtection="0"/>
    <xf numFmtId="0" fontId="10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0" fillId="31" borderId="4" applyNumberFormat="0" applyAlignment="0" applyProtection="0"/>
    <xf numFmtId="0" fontId="13" fillId="0" borderId="0" applyNumberFormat="0" applyFill="0" applyBorder="0" applyAlignment="0" applyProtection="0"/>
    <xf numFmtId="0" fontId="11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16" fillId="33" borderId="0" xfId="0" applyFont="1" applyFill="1" applyAlignment="1">
      <alignment horizontal="left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6" fillId="33" borderId="10" xfId="0" applyNumberFormat="1" applyFont="1" applyFill="1" applyBorder="1" applyAlignment="1" applyProtection="1">
      <alignment horizontal="left"/>
      <protection locked="0"/>
    </xf>
    <xf numFmtId="37" fontId="37" fillId="33" borderId="11" xfId="0" applyNumberFormat="1" applyFont="1" applyFill="1" applyBorder="1" applyAlignment="1" applyProtection="1">
      <alignment horizontal="left"/>
      <protection locked="0"/>
    </xf>
    <xf numFmtId="37" fontId="37" fillId="33" borderId="12" xfId="0" applyNumberFormat="1" applyFont="1" applyFill="1" applyBorder="1" applyAlignment="1" applyProtection="1">
      <alignment horizontal="left"/>
      <protection locked="0"/>
    </xf>
    <xf numFmtId="37" fontId="37" fillId="33" borderId="13" xfId="0" applyNumberFormat="1" applyFont="1" applyFill="1" applyBorder="1" applyAlignment="1" applyProtection="1">
      <alignment horizontal="left"/>
      <protection locked="0"/>
    </xf>
    <xf numFmtId="37" fontId="37" fillId="33" borderId="14" xfId="0" applyNumberFormat="1" applyFont="1" applyFill="1" applyBorder="1" applyAlignment="1" applyProtection="1">
      <alignment horizontal="left"/>
      <protection locked="0"/>
    </xf>
    <xf numFmtId="9" fontId="37" fillId="33" borderId="13" xfId="42" applyFont="1" applyFill="1" applyBorder="1" applyAlignment="1" applyProtection="1">
      <alignment horizontal="center"/>
      <protection/>
    </xf>
    <xf numFmtId="58" fontId="37" fillId="33" borderId="14" xfId="0" applyNumberFormat="1" applyFont="1" applyFill="1" applyBorder="1" applyAlignment="1">
      <alignment horizontal="right" shrinkToFit="1"/>
    </xf>
    <xf numFmtId="0" fontId="37" fillId="33" borderId="13" xfId="0" applyFont="1" applyFill="1" applyBorder="1" applyAlignment="1" applyProtection="1">
      <alignment horizontal="center"/>
      <protection locked="0"/>
    </xf>
    <xf numFmtId="0" fontId="37" fillId="33" borderId="14" xfId="0" applyFont="1" applyFill="1" applyBorder="1" applyAlignment="1" applyProtection="1">
      <alignment horizontal="center"/>
      <protection locked="0"/>
    </xf>
    <xf numFmtId="0" fontId="22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14" fillId="33" borderId="17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8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/>
    </xf>
    <xf numFmtId="0" fontId="26" fillId="33" borderId="0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8" fillId="33" borderId="0" xfId="0" applyNumberFormat="1" applyFont="1" applyFill="1" applyBorder="1" applyAlignment="1" applyProtection="1">
      <alignment horizontal="center"/>
      <protection/>
    </xf>
    <xf numFmtId="9" fontId="28" fillId="33" borderId="0" xfId="42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center"/>
      <protection locked="0"/>
    </xf>
    <xf numFmtId="9" fontId="27" fillId="33" borderId="0" xfId="42" applyFont="1" applyFill="1" applyBorder="1" applyAlignment="1" applyProtection="1">
      <alignment horizontal="center"/>
      <protection/>
    </xf>
    <xf numFmtId="37" fontId="27" fillId="33" borderId="0" xfId="0" applyNumberFormat="1" applyFont="1" applyFill="1" applyBorder="1" applyAlignment="1" applyProtection="1">
      <alignment horizontal="center"/>
      <protection locked="0"/>
    </xf>
    <xf numFmtId="37" fontId="27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43" fillId="33" borderId="19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40" fillId="33" borderId="20" xfId="49" applyFont="1" applyFill="1" applyBorder="1" applyAlignment="1">
      <alignment horizontal="center" wrapText="1"/>
    </xf>
    <xf numFmtId="38" fontId="42" fillId="33" borderId="21" xfId="49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>
      <alignment horizontal="center" wrapText="1"/>
    </xf>
    <xf numFmtId="0" fontId="25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9" fillId="33" borderId="22" xfId="42" applyFont="1" applyFill="1" applyBorder="1" applyAlignment="1" applyProtection="1">
      <alignment horizontal="center" vertical="center"/>
      <protection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left" vertical="center" wrapText="1"/>
      <protection locked="0"/>
    </xf>
    <xf numFmtId="37" fontId="21" fillId="33" borderId="22" xfId="0" applyNumberFormat="1" applyFont="1" applyFill="1" applyBorder="1" applyAlignment="1" applyProtection="1">
      <alignment horizontal="center" vertical="center"/>
      <protection/>
    </xf>
    <xf numFmtId="0" fontId="29" fillId="33" borderId="22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6" fillId="33" borderId="0" xfId="0" applyNumberFormat="1" applyFont="1" applyFill="1" applyBorder="1" applyAlignment="1" applyProtection="1">
      <alignment horizontal="center"/>
      <protection/>
    </xf>
    <xf numFmtId="0" fontId="29" fillId="33" borderId="23" xfId="0" applyFont="1" applyFill="1" applyBorder="1" applyAlignment="1" applyProtection="1">
      <alignment horizontal="left"/>
      <protection locked="0"/>
    </xf>
    <xf numFmtId="0" fontId="29" fillId="33" borderId="24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37" fontId="50" fillId="33" borderId="0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>
      <alignment/>
    </xf>
    <xf numFmtId="0" fontId="53" fillId="33" borderId="26" xfId="0" applyFont="1" applyFill="1" applyBorder="1" applyAlignment="1" applyProtection="1">
      <alignment horizontal="right"/>
      <protection locked="0"/>
    </xf>
    <xf numFmtId="0" fontId="54" fillId="33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33" borderId="27" xfId="0" applyNumberFormat="1" applyFont="1" applyFill="1" applyBorder="1" applyAlignment="1" applyProtection="1">
      <alignment horizontal="center" vertical="center"/>
      <protection/>
    </xf>
    <xf numFmtId="37" fontId="46" fillId="33" borderId="28" xfId="0" applyNumberFormat="1" applyFont="1" applyFill="1" applyBorder="1" applyAlignment="1" applyProtection="1">
      <alignment horizontal="center" vertical="center"/>
      <protection/>
    </xf>
    <xf numFmtId="37" fontId="46" fillId="33" borderId="29" xfId="0" applyNumberFormat="1" applyFont="1" applyFill="1" applyBorder="1" applyAlignment="1" applyProtection="1">
      <alignment horizontal="center" vertical="center"/>
      <protection/>
    </xf>
    <xf numFmtId="37" fontId="46" fillId="33" borderId="30" xfId="0" applyNumberFormat="1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7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37" fontId="5" fillId="33" borderId="33" xfId="0" applyNumberFormat="1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46" fillId="33" borderId="29" xfId="0" applyFont="1" applyFill="1" applyBorder="1" applyAlignment="1" applyProtection="1">
      <alignment horizontal="center" vertical="center"/>
      <protection locked="0"/>
    </xf>
    <xf numFmtId="0" fontId="46" fillId="33" borderId="30" xfId="0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0" fontId="46" fillId="33" borderId="28" xfId="0" applyFont="1" applyFill="1" applyBorder="1" applyAlignment="1" applyProtection="1">
      <alignment horizontal="center" vertical="center"/>
      <protection locked="0"/>
    </xf>
    <xf numFmtId="0" fontId="46" fillId="33" borderId="27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37" fontId="5" fillId="33" borderId="38" xfId="0" applyNumberFormat="1" applyFont="1" applyFill="1" applyBorder="1" applyAlignment="1" applyProtection="1">
      <alignment horizontal="center" vertical="center"/>
      <protection locked="0"/>
    </xf>
    <xf numFmtId="37" fontId="46" fillId="33" borderId="39" xfId="0" applyNumberFormat="1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40" fillId="33" borderId="40" xfId="0" applyFont="1" applyFill="1" applyBorder="1" applyAlignment="1">
      <alignment horizontal="center" wrapText="1"/>
    </xf>
    <xf numFmtId="38" fontId="39" fillId="33" borderId="22" xfId="49" applyFont="1" applyFill="1" applyBorder="1" applyAlignment="1">
      <alignment horizontal="center" wrapText="1"/>
    </xf>
    <xf numFmtId="38" fontId="42" fillId="33" borderId="22" xfId="49" applyFont="1" applyFill="1" applyBorder="1" applyAlignment="1" applyProtection="1">
      <alignment horizontal="center"/>
      <protection locked="0"/>
    </xf>
    <xf numFmtId="0" fontId="34" fillId="33" borderId="35" xfId="0" applyFont="1" applyFill="1" applyBorder="1" applyAlignment="1" applyProtection="1">
      <alignment horizontal="center" vertical="center"/>
      <protection locked="0"/>
    </xf>
    <xf numFmtId="0" fontId="55" fillId="34" borderId="41" xfId="0" applyFont="1" applyFill="1" applyBorder="1" applyAlignment="1" applyProtection="1">
      <alignment horizontal="center" vertical="center"/>
      <protection locked="0"/>
    </xf>
    <xf numFmtId="0" fontId="55" fillId="34" borderId="42" xfId="0" applyFont="1" applyFill="1" applyBorder="1" applyAlignment="1" applyProtection="1">
      <alignment horizontal="center" vertical="center"/>
      <protection locked="0"/>
    </xf>
    <xf numFmtId="0" fontId="55" fillId="34" borderId="43" xfId="0" applyFont="1" applyFill="1" applyBorder="1" applyAlignment="1" applyProtection="1">
      <alignment horizontal="center" vertical="center"/>
      <protection locked="0"/>
    </xf>
    <xf numFmtId="0" fontId="56" fillId="34" borderId="41" xfId="0" applyFont="1" applyFill="1" applyBorder="1" applyAlignment="1" applyProtection="1">
      <alignment horizontal="center" vertical="center"/>
      <protection locked="0"/>
    </xf>
    <xf numFmtId="0" fontId="56" fillId="34" borderId="44" xfId="0" applyFont="1" applyFill="1" applyBorder="1" applyAlignment="1" applyProtection="1">
      <alignment horizontal="center" vertical="center"/>
      <protection locked="0"/>
    </xf>
    <xf numFmtId="0" fontId="34" fillId="33" borderId="45" xfId="0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 locked="0"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5" fillId="33" borderId="52" xfId="0" applyNumberFormat="1" applyFont="1" applyFill="1" applyBorder="1" applyAlignment="1" applyProtection="1">
      <alignment horizontal="center" vertical="center"/>
      <protection/>
    </xf>
    <xf numFmtId="37" fontId="46" fillId="33" borderId="53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/>
      <protection locked="0"/>
    </xf>
    <xf numFmtId="37" fontId="5" fillId="33" borderId="5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50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9" fillId="33" borderId="56" xfId="0" applyFont="1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29" fillId="33" borderId="58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6" fillId="33" borderId="59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left"/>
      <protection locked="0"/>
    </xf>
    <xf numFmtId="0" fontId="34" fillId="33" borderId="37" xfId="0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14" fillId="33" borderId="63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 locked="0"/>
    </xf>
    <xf numFmtId="37" fontId="5" fillId="33" borderId="62" xfId="0" applyNumberFormat="1" applyFont="1" applyFill="1" applyBorder="1" applyAlignment="1" applyProtection="1">
      <alignment horizontal="center" vertical="center"/>
      <protection locked="0"/>
    </xf>
    <xf numFmtId="37" fontId="46" fillId="33" borderId="65" xfId="0" applyNumberFormat="1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 locked="0"/>
    </xf>
    <xf numFmtId="0" fontId="46" fillId="33" borderId="59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14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 locked="0"/>
    </xf>
    <xf numFmtId="37" fontId="5" fillId="33" borderId="69" xfId="0" applyNumberFormat="1" applyFont="1" applyFill="1" applyBorder="1" applyAlignment="1" applyProtection="1">
      <alignment horizontal="center" vertical="center"/>
      <protection/>
    </xf>
    <xf numFmtId="37" fontId="46" fillId="33" borderId="70" xfId="0" applyNumberFormat="1" applyFont="1" applyFill="1" applyBorder="1" applyAlignment="1" applyProtection="1">
      <alignment horizontal="center" vertical="center"/>
      <protection/>
    </xf>
    <xf numFmtId="37" fontId="46" fillId="33" borderId="71" xfId="0" applyNumberFormat="1" applyFont="1" applyFill="1" applyBorder="1" applyAlignment="1" applyProtection="1">
      <alignment horizontal="center" vertical="center"/>
      <protection/>
    </xf>
    <xf numFmtId="37" fontId="46" fillId="33" borderId="72" xfId="0" applyNumberFormat="1" applyFont="1" applyFill="1" applyBorder="1" applyAlignment="1" applyProtection="1">
      <alignment horizontal="center" vertical="center"/>
      <protection/>
    </xf>
    <xf numFmtId="37" fontId="5" fillId="33" borderId="73" xfId="0" applyNumberFormat="1" applyFont="1" applyFill="1" applyBorder="1" applyAlignment="1" applyProtection="1">
      <alignment horizontal="center" vertical="center"/>
      <protection locked="0"/>
    </xf>
    <xf numFmtId="37" fontId="46" fillId="33" borderId="74" xfId="0" applyNumberFormat="1" applyFont="1" applyFill="1" applyBorder="1" applyAlignment="1" applyProtection="1">
      <alignment horizontal="center" vertical="center"/>
      <protection/>
    </xf>
    <xf numFmtId="0" fontId="34" fillId="33" borderId="32" xfId="0" applyFont="1" applyFill="1" applyBorder="1" applyAlignment="1" applyProtection="1">
      <alignment horizontal="center" vertical="center"/>
      <protection locked="0"/>
    </xf>
    <xf numFmtId="37" fontId="5" fillId="33" borderId="75" xfId="0" applyNumberFormat="1" applyFont="1" applyFill="1" applyBorder="1" applyAlignment="1" applyProtection="1">
      <alignment horizontal="center" vertical="center"/>
      <protection locked="0"/>
    </xf>
    <xf numFmtId="37" fontId="46" fillId="33" borderId="76" xfId="0" applyNumberFormat="1" applyFont="1" applyFill="1" applyBorder="1" applyAlignment="1" applyProtection="1">
      <alignment horizontal="center" vertical="center"/>
      <protection/>
    </xf>
    <xf numFmtId="37" fontId="5" fillId="33" borderId="77" xfId="0" applyNumberFormat="1" applyFont="1" applyFill="1" applyBorder="1" applyAlignment="1" applyProtection="1">
      <alignment horizontal="center" vertical="center"/>
      <protection locked="0"/>
    </xf>
    <xf numFmtId="37" fontId="46" fillId="33" borderId="78" xfId="0" applyNumberFormat="1" applyFont="1" applyFill="1" applyBorder="1" applyAlignment="1" applyProtection="1">
      <alignment horizontal="center" vertical="center"/>
      <protection/>
    </xf>
    <xf numFmtId="38" fontId="40" fillId="33" borderId="23" xfId="49" applyFont="1" applyFill="1" applyBorder="1" applyAlignment="1">
      <alignment horizontal="center"/>
    </xf>
    <xf numFmtId="38" fontId="40" fillId="33" borderId="25" xfId="49" applyFont="1" applyFill="1" applyBorder="1" applyAlignment="1">
      <alignment horizontal="center"/>
    </xf>
    <xf numFmtId="38" fontId="44" fillId="33" borderId="23" xfId="49" applyFont="1" applyFill="1" applyBorder="1" applyAlignment="1">
      <alignment horizontal="center"/>
    </xf>
    <xf numFmtId="38" fontId="44" fillId="33" borderId="25" xfId="49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25" xfId="0" applyFont="1" applyFill="1" applyBorder="1" applyAlignment="1">
      <alignment horizontal="center"/>
    </xf>
    <xf numFmtId="38" fontId="52" fillId="33" borderId="23" xfId="49" applyFont="1" applyFill="1" applyBorder="1" applyAlignment="1">
      <alignment horizontal="center"/>
    </xf>
    <xf numFmtId="38" fontId="52" fillId="33" borderId="25" xfId="49" applyFont="1" applyFill="1" applyBorder="1" applyAlignment="1">
      <alignment horizontal="center"/>
    </xf>
    <xf numFmtId="38" fontId="41" fillId="33" borderId="23" xfId="49" applyFont="1" applyFill="1" applyBorder="1" applyAlignment="1">
      <alignment horizontal="center"/>
    </xf>
    <xf numFmtId="38" fontId="41" fillId="33" borderId="25" xfId="49" applyFont="1" applyFill="1" applyBorder="1" applyAlignment="1">
      <alignment horizontal="center"/>
    </xf>
    <xf numFmtId="37" fontId="44" fillId="33" borderId="16" xfId="0" applyNumberFormat="1" applyFont="1" applyFill="1" applyBorder="1" applyAlignment="1" applyProtection="1">
      <alignment horizontal="center"/>
      <protection/>
    </xf>
    <xf numFmtId="37" fontId="44" fillId="33" borderId="21" xfId="0" applyNumberFormat="1" applyFont="1" applyFill="1" applyBorder="1" applyAlignment="1" applyProtection="1">
      <alignment horizontal="center"/>
      <protection/>
    </xf>
    <xf numFmtId="38" fontId="35" fillId="33" borderId="23" xfId="49" applyFont="1" applyFill="1" applyBorder="1" applyAlignment="1" applyProtection="1">
      <alignment horizontal="center"/>
      <protection/>
    </xf>
    <xf numFmtId="38" fontId="35" fillId="33" borderId="25" xfId="49" applyFont="1" applyFill="1" applyBorder="1" applyAlignment="1" applyProtection="1">
      <alignment horizontal="center"/>
      <protection/>
    </xf>
    <xf numFmtId="38" fontId="38" fillId="33" borderId="23" xfId="49" applyFont="1" applyFill="1" applyBorder="1" applyAlignment="1" applyProtection="1">
      <alignment horizontal="center"/>
      <protection/>
    </xf>
    <xf numFmtId="38" fontId="38" fillId="33" borderId="25" xfId="49" applyFont="1" applyFill="1" applyBorder="1" applyAlignment="1" applyProtection="1">
      <alignment horizontal="center"/>
      <protection/>
    </xf>
    <xf numFmtId="37" fontId="44" fillId="33" borderId="79" xfId="0" applyNumberFormat="1" applyFont="1" applyFill="1" applyBorder="1" applyAlignment="1" applyProtection="1">
      <alignment horizontal="center"/>
      <protection/>
    </xf>
    <xf numFmtId="37" fontId="44" fillId="33" borderId="80" xfId="0" applyNumberFormat="1" applyFont="1" applyFill="1" applyBorder="1" applyAlignment="1" applyProtection="1">
      <alignment horizontal="center"/>
      <protection/>
    </xf>
    <xf numFmtId="38" fontId="44" fillId="33" borderId="23" xfId="49" applyFont="1" applyFill="1" applyBorder="1" applyAlignment="1" applyProtection="1">
      <alignment horizontal="center"/>
      <protection locked="0"/>
    </xf>
    <xf numFmtId="38" fontId="44" fillId="33" borderId="25" xfId="49" applyFont="1" applyFill="1" applyBorder="1" applyAlignment="1" applyProtection="1">
      <alignment horizontal="center"/>
      <protection locked="0"/>
    </xf>
    <xf numFmtId="37" fontId="35" fillId="33" borderId="16" xfId="0" applyNumberFormat="1" applyFont="1" applyFill="1" applyBorder="1" applyAlignment="1" applyProtection="1">
      <alignment horizontal="center"/>
      <protection/>
    </xf>
    <xf numFmtId="37" fontId="35" fillId="33" borderId="21" xfId="0" applyNumberFormat="1" applyFont="1" applyFill="1" applyBorder="1" applyAlignment="1" applyProtection="1">
      <alignment horizontal="center"/>
      <protection/>
    </xf>
    <xf numFmtId="9" fontId="42" fillId="33" borderId="81" xfId="42" applyNumberFormat="1" applyFont="1" applyFill="1" applyBorder="1" applyAlignment="1" applyProtection="1">
      <alignment horizontal="center"/>
      <protection/>
    </xf>
    <xf numFmtId="9" fontId="42" fillId="33" borderId="82" xfId="42" applyNumberFormat="1" applyFont="1" applyFill="1" applyBorder="1" applyAlignment="1" applyProtection="1">
      <alignment horizontal="center"/>
      <protection/>
    </xf>
    <xf numFmtId="9" fontId="42" fillId="33" borderId="83" xfId="42" applyNumberFormat="1" applyFont="1" applyFill="1" applyBorder="1" applyAlignment="1" applyProtection="1">
      <alignment horizontal="center"/>
      <protection/>
    </xf>
    <xf numFmtId="9" fontId="42" fillId="33" borderId="84" xfId="42" applyNumberFormat="1" applyFont="1" applyFill="1" applyBorder="1" applyAlignment="1" applyProtection="1">
      <alignment horizontal="center"/>
      <protection/>
    </xf>
    <xf numFmtId="37" fontId="35" fillId="33" borderId="85" xfId="0" applyNumberFormat="1" applyFont="1" applyFill="1" applyBorder="1" applyAlignment="1" applyProtection="1">
      <alignment horizontal="center"/>
      <protection/>
    </xf>
    <xf numFmtId="37" fontId="35" fillId="33" borderId="20" xfId="0" applyNumberFormat="1" applyFont="1" applyFill="1" applyBorder="1" applyAlignment="1" applyProtection="1">
      <alignment horizontal="center"/>
      <protection/>
    </xf>
    <xf numFmtId="37" fontId="35" fillId="33" borderId="79" xfId="0" applyNumberFormat="1" applyFont="1" applyFill="1" applyBorder="1" applyAlignment="1" applyProtection="1">
      <alignment horizontal="center"/>
      <protection/>
    </xf>
    <xf numFmtId="37" fontId="35" fillId="33" borderId="80" xfId="0" applyNumberFormat="1" applyFont="1" applyFill="1" applyBorder="1" applyAlignment="1" applyProtection="1">
      <alignment horizontal="center"/>
      <protection/>
    </xf>
    <xf numFmtId="37" fontId="35" fillId="33" borderId="83" xfId="0" applyNumberFormat="1" applyFont="1" applyFill="1" applyBorder="1" applyAlignment="1" applyProtection="1">
      <alignment horizontal="center"/>
      <protection/>
    </xf>
    <xf numFmtId="37" fontId="35" fillId="33" borderId="84" xfId="0" applyNumberFormat="1" applyFont="1" applyFill="1" applyBorder="1" applyAlignment="1" applyProtection="1">
      <alignment horizontal="center"/>
      <protection/>
    </xf>
    <xf numFmtId="37" fontId="44" fillId="33" borderId="85" xfId="0" applyNumberFormat="1" applyFont="1" applyFill="1" applyBorder="1" applyAlignment="1" applyProtection="1">
      <alignment horizontal="center"/>
      <protection/>
    </xf>
    <xf numFmtId="37" fontId="44" fillId="33" borderId="20" xfId="0" applyNumberFormat="1" applyFont="1" applyFill="1" applyBorder="1" applyAlignment="1" applyProtection="1">
      <alignment horizontal="center"/>
      <protection/>
    </xf>
    <xf numFmtId="37" fontId="44" fillId="33" borderId="83" xfId="0" applyNumberFormat="1" applyFont="1" applyFill="1" applyBorder="1" applyAlignment="1" applyProtection="1">
      <alignment horizontal="center"/>
      <protection/>
    </xf>
    <xf numFmtId="37" fontId="44" fillId="33" borderId="84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0" fontId="7" fillId="33" borderId="86" xfId="0" applyFont="1" applyFill="1" applyBorder="1" applyAlignment="1" applyProtection="1">
      <alignment horizontal="right" vertical="center"/>
      <protection locked="0"/>
    </xf>
    <xf numFmtId="0" fontId="7" fillId="33" borderId="87" xfId="0" applyFont="1" applyFill="1" applyBorder="1" applyAlignment="1" applyProtection="1">
      <alignment horizontal="right" vertical="center"/>
      <protection locked="0"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37" fontId="5" fillId="33" borderId="90" xfId="0" applyNumberFormat="1" applyFont="1" applyFill="1" applyBorder="1" applyAlignment="1" applyProtection="1">
      <alignment horizontal="center" vertical="center"/>
      <protection/>
    </xf>
    <xf numFmtId="37" fontId="5" fillId="33" borderId="91" xfId="0" applyNumberFormat="1" applyFont="1" applyFill="1" applyBorder="1" applyAlignment="1" applyProtection="1">
      <alignment horizontal="center" vertical="center"/>
      <protection/>
    </xf>
    <xf numFmtId="0" fontId="0" fillId="33" borderId="92" xfId="0" applyFill="1" applyBorder="1" applyAlignment="1">
      <alignment horizontal="right" vertical="center"/>
    </xf>
    <xf numFmtId="0" fontId="0" fillId="33" borderId="93" xfId="0" applyFill="1" applyBorder="1" applyAlignment="1">
      <alignment horizontal="right" vertical="center"/>
    </xf>
    <xf numFmtId="0" fontId="55" fillId="34" borderId="94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37" fontId="35" fillId="33" borderId="23" xfId="0" applyNumberFormat="1" applyFont="1" applyFill="1" applyBorder="1" applyAlignment="1" applyProtection="1">
      <alignment horizontal="center"/>
      <protection/>
    </xf>
    <xf numFmtId="37" fontId="35" fillId="33" borderId="24" xfId="0" applyNumberFormat="1" applyFont="1" applyFill="1" applyBorder="1" applyAlignment="1" applyProtection="1">
      <alignment horizontal="center"/>
      <protection/>
    </xf>
    <xf numFmtId="0" fontId="0" fillId="0" borderId="25" xfId="0" applyBorder="1" applyAlignment="1">
      <alignment/>
    </xf>
    <xf numFmtId="10" fontId="42" fillId="33" borderId="16" xfId="42" applyNumberFormat="1" applyFont="1" applyFill="1" applyBorder="1" applyAlignment="1" applyProtection="1">
      <alignment horizontal="center"/>
      <protection/>
    </xf>
    <xf numFmtId="10" fontId="42" fillId="33" borderId="21" xfId="42" applyNumberFormat="1" applyFont="1" applyFill="1" applyBorder="1" applyAlignment="1" applyProtection="1">
      <alignment horizontal="center"/>
      <protection/>
    </xf>
    <xf numFmtId="37" fontId="44" fillId="33" borderId="23" xfId="0" applyNumberFormat="1" applyFont="1" applyFill="1" applyBorder="1" applyAlignment="1" applyProtection="1">
      <alignment horizontal="center"/>
      <protection/>
    </xf>
    <xf numFmtId="37" fontId="44" fillId="33" borderId="25" xfId="0" applyNumberFormat="1" applyFont="1" applyFill="1" applyBorder="1" applyAlignment="1" applyProtection="1">
      <alignment horizontal="center"/>
      <protection/>
    </xf>
    <xf numFmtId="9" fontId="42" fillId="33" borderId="23" xfId="42" applyNumberFormat="1" applyFont="1" applyFill="1" applyBorder="1" applyAlignment="1" applyProtection="1">
      <alignment horizontal="center"/>
      <protection/>
    </xf>
    <xf numFmtId="9" fontId="42" fillId="33" borderId="25" xfId="42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42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6" fillId="0" borderId="0" xfId="0" applyFont="1" applyFill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38" fontId="44" fillId="33" borderId="23" xfId="49" applyFont="1" applyFill="1" applyBorder="1" applyAlignment="1" applyProtection="1">
      <alignment horizontal="center"/>
      <protection/>
    </xf>
    <xf numFmtId="38" fontId="44" fillId="33" borderId="25" xfId="49" applyFont="1" applyFill="1" applyBorder="1" applyAlignment="1" applyProtection="1">
      <alignment horizontal="center"/>
      <protection/>
    </xf>
    <xf numFmtId="37" fontId="45" fillId="33" borderId="23" xfId="0" applyNumberFormat="1" applyFont="1" applyFill="1" applyBorder="1" applyAlignment="1" applyProtection="1">
      <alignment horizontal="center"/>
      <protection/>
    </xf>
    <xf numFmtId="37" fontId="45" fillId="33" borderId="25" xfId="0" applyNumberFormat="1" applyFont="1" applyFill="1" applyBorder="1" applyAlignment="1" applyProtection="1">
      <alignment horizontal="center"/>
      <protection/>
    </xf>
    <xf numFmtId="9" fontId="42" fillId="33" borderId="16" xfId="42" applyNumberFormat="1" applyFont="1" applyFill="1" applyBorder="1" applyAlignment="1" applyProtection="1">
      <alignment horizontal="center"/>
      <protection/>
    </xf>
    <xf numFmtId="9" fontId="42" fillId="33" borderId="21" xfId="42" applyNumberFormat="1" applyFont="1" applyFill="1" applyBorder="1" applyAlignment="1" applyProtection="1">
      <alignment horizontal="center"/>
      <protection/>
    </xf>
    <xf numFmtId="37" fontId="35" fillId="33" borderId="0" xfId="0" applyNumberFormat="1" applyFont="1" applyFill="1" applyBorder="1" applyAlignment="1" applyProtection="1">
      <alignment horizont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58" fontId="51" fillId="33" borderId="26" xfId="0" applyNumberFormat="1" applyFont="1" applyFill="1" applyBorder="1" applyAlignment="1" applyProtection="1">
      <alignment horizontal="left"/>
      <protection locked="0"/>
    </xf>
    <xf numFmtId="0" fontId="50" fillId="33" borderId="26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2464094"/>
        <c:axId val="23741391"/>
      </c:barChart>
      <c:catAx>
        <c:axId val="324640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3741391"/>
        <c:crosses val="autoZero"/>
        <c:auto val="1"/>
        <c:lblOffset val="100"/>
        <c:tickLblSkip val="1"/>
        <c:noMultiLvlLbl val="0"/>
      </c:catAx>
      <c:valAx>
        <c:axId val="237413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2464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2345928"/>
        <c:axId val="44004489"/>
      </c:barChart>
      <c:catAx>
        <c:axId val="123459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4004489"/>
        <c:crosses val="autoZero"/>
        <c:auto val="1"/>
        <c:lblOffset val="100"/>
        <c:tickLblSkip val="1"/>
        <c:noMultiLvlLbl val="0"/>
      </c:catAx>
      <c:valAx>
        <c:axId val="44004489"/>
        <c:scaling>
          <c:orientation val="minMax"/>
        </c:scaling>
        <c:axPos val="t"/>
        <c:delete val="1"/>
        <c:majorTickMark val="out"/>
        <c:minorTickMark val="none"/>
        <c:tickLblPos val="nextTo"/>
        <c:crossAx val="12345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0496082"/>
        <c:axId val="7593827"/>
      </c:barChart>
      <c:catAx>
        <c:axId val="6049608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7593827"/>
        <c:crosses val="autoZero"/>
        <c:auto val="1"/>
        <c:lblOffset val="100"/>
        <c:tickLblSkip val="1"/>
        <c:noMultiLvlLbl val="0"/>
      </c:catAx>
      <c:valAx>
        <c:axId val="75938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0496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235580"/>
        <c:axId val="11120221"/>
      </c:barChart>
      <c:catAx>
        <c:axId val="123558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120221"/>
        <c:crosses val="autoZero"/>
        <c:auto val="1"/>
        <c:lblOffset val="100"/>
        <c:tickLblSkip val="1"/>
        <c:noMultiLvlLbl val="0"/>
      </c:catAx>
      <c:valAx>
        <c:axId val="111202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2355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32973126"/>
        <c:axId val="28322679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32973126"/>
        <c:axId val="28322679"/>
      </c:lineChart>
      <c:catAx>
        <c:axId val="32973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22679"/>
        <c:crosses val="autoZero"/>
        <c:auto val="1"/>
        <c:lblOffset val="100"/>
        <c:tickLblSkip val="3"/>
        <c:noMultiLvlLbl val="0"/>
      </c:catAx>
      <c:valAx>
        <c:axId val="283226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329731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3577520"/>
        <c:axId val="12435633"/>
      </c:barChart>
      <c:catAx>
        <c:axId val="535775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2435633"/>
        <c:crosses val="autoZero"/>
        <c:auto val="1"/>
        <c:lblOffset val="100"/>
        <c:tickLblSkip val="1"/>
        <c:noMultiLvlLbl val="0"/>
      </c:catAx>
      <c:valAx>
        <c:axId val="124356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3577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4811834"/>
        <c:axId val="653323"/>
      </c:barChart>
      <c:catAx>
        <c:axId val="448118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53323"/>
        <c:crosses val="autoZero"/>
        <c:auto val="1"/>
        <c:lblOffset val="100"/>
        <c:tickLblSkip val="1"/>
        <c:noMultiLvlLbl val="0"/>
      </c:catAx>
      <c:valAx>
        <c:axId val="653323"/>
        <c:scaling>
          <c:orientation val="minMax"/>
        </c:scaling>
        <c:axPos val="t"/>
        <c:delete val="1"/>
        <c:majorTickMark val="out"/>
        <c:minorTickMark val="none"/>
        <c:tickLblPos val="nextTo"/>
        <c:crossAx val="44811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879908"/>
        <c:axId val="52919173"/>
      </c:barChart>
      <c:catAx>
        <c:axId val="587990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2919173"/>
        <c:crosses val="autoZero"/>
        <c:auto val="1"/>
        <c:lblOffset val="100"/>
        <c:tickLblSkip val="1"/>
        <c:noMultiLvlLbl val="0"/>
      </c:catAx>
      <c:valAx>
        <c:axId val="529191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879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510510"/>
        <c:axId val="58594591"/>
      </c:barChart>
      <c:catAx>
        <c:axId val="651051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8594591"/>
        <c:crosses val="autoZero"/>
        <c:auto val="1"/>
        <c:lblOffset val="100"/>
        <c:tickLblSkip val="1"/>
        <c:noMultiLvlLbl val="0"/>
      </c:catAx>
      <c:valAx>
        <c:axId val="585945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510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578167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578167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578167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578167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1772900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578167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578167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578167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578167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showGridLines="0" showZeros="0" tabSelected="1" view="pageBreakPreview" zoomScaleSheetLayoutView="100" zoomScalePageLayoutView="0" workbookViewId="0" topLeftCell="A7">
      <selection activeCell="U23" sqref="U23:V23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7.25">
      <c r="B1" s="245" t="s">
        <v>109</v>
      </c>
      <c r="C1" s="245"/>
      <c r="D1" s="245"/>
      <c r="E1" s="245"/>
      <c r="F1" s="245"/>
      <c r="G1" s="245"/>
      <c r="H1" s="245"/>
      <c r="I1" s="245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8" thickBot="1">
      <c r="A2" s="34"/>
      <c r="B2" s="268" t="s">
        <v>146</v>
      </c>
      <c r="C2" s="269"/>
      <c r="D2" s="269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4.25">
      <c r="A3" s="34"/>
      <c r="B3" s="243" t="s">
        <v>114</v>
      </c>
      <c r="C3" s="244"/>
      <c r="D3" s="142" t="s">
        <v>0</v>
      </c>
      <c r="E3" s="143" t="s">
        <v>8</v>
      </c>
      <c r="F3" s="142" t="s">
        <v>1</v>
      </c>
      <c r="G3" s="144" t="s">
        <v>108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100</v>
      </c>
      <c r="D4" s="122">
        <v>77</v>
      </c>
      <c r="E4" s="123">
        <v>105</v>
      </c>
      <c r="F4" s="124">
        <v>110</v>
      </c>
      <c r="G4" s="152">
        <f aca="true" t="shared" si="0" ref="G4:G35">E4+F4</f>
        <v>215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2014/6/30現在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102</v>
      </c>
      <c r="D5" s="128">
        <v>92</v>
      </c>
      <c r="E5" s="129">
        <v>120</v>
      </c>
      <c r="F5" s="130">
        <v>114</v>
      </c>
      <c r="G5" s="153">
        <f t="shared" si="0"/>
        <v>234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99</v>
      </c>
      <c r="D6" s="128">
        <v>200</v>
      </c>
      <c r="E6" s="129">
        <v>223</v>
      </c>
      <c r="F6" s="130">
        <v>198</v>
      </c>
      <c r="G6" s="153">
        <f t="shared" si="0"/>
        <v>421</v>
      </c>
      <c r="H6" s="131">
        <v>1</v>
      </c>
      <c r="I6" s="132"/>
      <c r="J6" s="40"/>
      <c r="K6" s="41"/>
      <c r="L6" s="41"/>
      <c r="M6" s="228" t="s">
        <v>26</v>
      </c>
      <c r="N6" s="229"/>
      <c r="O6" s="232">
        <v>2548</v>
      </c>
      <c r="P6" s="233"/>
      <c r="Q6" s="232">
        <v>2459</v>
      </c>
      <c r="R6" s="233"/>
      <c r="S6" s="232">
        <f aca="true" t="shared" si="1" ref="S6:S16">SUM(O6:R6)</f>
        <v>5007</v>
      </c>
      <c r="T6" s="233"/>
      <c r="U6" s="222">
        <f>S6/S17</f>
        <v>0.12666008954997343</v>
      </c>
      <c r="V6" s="223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104</v>
      </c>
      <c r="D7" s="128">
        <v>150</v>
      </c>
      <c r="E7" s="129">
        <v>227</v>
      </c>
      <c r="F7" s="130">
        <v>223</v>
      </c>
      <c r="G7" s="154">
        <f t="shared" si="0"/>
        <v>450</v>
      </c>
      <c r="H7" s="131">
        <v>1</v>
      </c>
      <c r="I7" s="132"/>
      <c r="J7" s="40"/>
      <c r="K7" s="42"/>
      <c r="L7" s="42"/>
      <c r="M7" s="226" t="s">
        <v>15</v>
      </c>
      <c r="N7" s="227"/>
      <c r="O7" s="214">
        <v>2104</v>
      </c>
      <c r="P7" s="215"/>
      <c r="Q7" s="214">
        <v>2104</v>
      </c>
      <c r="R7" s="215"/>
      <c r="S7" s="214">
        <f t="shared" si="1"/>
        <v>4208</v>
      </c>
      <c r="T7" s="215"/>
      <c r="U7" s="220">
        <f>S7/S17</f>
        <v>0.10644810401963016</v>
      </c>
      <c r="V7" s="221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103</v>
      </c>
      <c r="D8" s="128">
        <v>189</v>
      </c>
      <c r="E8" s="129">
        <v>163</v>
      </c>
      <c r="F8" s="130">
        <v>233</v>
      </c>
      <c r="G8" s="154">
        <f t="shared" si="0"/>
        <v>396</v>
      </c>
      <c r="H8" s="131">
        <v>1</v>
      </c>
      <c r="I8" s="132"/>
      <c r="J8" s="40"/>
      <c r="K8" s="39"/>
      <c r="L8" s="39"/>
      <c r="M8" s="224" t="s">
        <v>16</v>
      </c>
      <c r="N8" s="225"/>
      <c r="O8" s="230">
        <v>2193</v>
      </c>
      <c r="P8" s="231"/>
      <c r="Q8" s="230">
        <v>2173</v>
      </c>
      <c r="R8" s="231"/>
      <c r="S8" s="230">
        <f t="shared" si="1"/>
        <v>4366</v>
      </c>
      <c r="T8" s="231"/>
      <c r="U8" s="222">
        <f>S8/S17</f>
        <v>0.11044496724089954</v>
      </c>
      <c r="V8" s="223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5">
        <v>6</v>
      </c>
      <c r="C9" s="174" t="s">
        <v>98</v>
      </c>
      <c r="D9" s="174">
        <v>48</v>
      </c>
      <c r="E9" s="176">
        <v>58</v>
      </c>
      <c r="F9" s="177">
        <v>61</v>
      </c>
      <c r="G9" s="158">
        <f t="shared" si="0"/>
        <v>119</v>
      </c>
      <c r="H9" s="179">
        <v>1</v>
      </c>
      <c r="I9" s="180"/>
      <c r="J9" s="40"/>
      <c r="K9" s="39"/>
      <c r="L9" s="39"/>
      <c r="M9" s="218" t="s">
        <v>17</v>
      </c>
      <c r="N9" s="219"/>
      <c r="O9" s="208">
        <v>3251</v>
      </c>
      <c r="P9" s="209"/>
      <c r="Q9" s="208">
        <v>3200</v>
      </c>
      <c r="R9" s="209"/>
      <c r="S9" s="208">
        <f t="shared" si="1"/>
        <v>6451</v>
      </c>
      <c r="T9" s="209"/>
      <c r="U9" s="264">
        <f>S9/S17</f>
        <v>0.16318838380005565</v>
      </c>
      <c r="V9" s="265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101</v>
      </c>
      <c r="D10" s="122">
        <v>74</v>
      </c>
      <c r="E10" s="123">
        <v>105</v>
      </c>
      <c r="F10" s="124">
        <v>123</v>
      </c>
      <c r="G10" s="150">
        <f t="shared" si="0"/>
        <v>228</v>
      </c>
      <c r="H10" s="115">
        <v>2</v>
      </c>
      <c r="I10" s="116"/>
      <c r="J10" s="40"/>
      <c r="K10" s="39"/>
      <c r="L10" s="39"/>
      <c r="M10" s="218" t="s">
        <v>18</v>
      </c>
      <c r="N10" s="219"/>
      <c r="O10" s="208">
        <v>2799</v>
      </c>
      <c r="P10" s="209"/>
      <c r="Q10" s="208">
        <v>2715</v>
      </c>
      <c r="R10" s="209"/>
      <c r="S10" s="208">
        <f t="shared" si="1"/>
        <v>5514</v>
      </c>
      <c r="T10" s="209"/>
      <c r="U10" s="264">
        <f>S10/S17</f>
        <v>0.13948546710176823</v>
      </c>
      <c r="V10" s="265"/>
      <c r="W10" s="56">
        <f>SUM(S8:T11)/S17</f>
        <v>0.5240191242316157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76</v>
      </c>
      <c r="E11" s="129">
        <v>117</v>
      </c>
      <c r="F11" s="130">
        <v>130</v>
      </c>
      <c r="G11" s="151">
        <f t="shared" si="0"/>
        <v>247</v>
      </c>
      <c r="H11" s="114">
        <v>2</v>
      </c>
      <c r="I11" s="113"/>
      <c r="J11" s="40"/>
      <c r="K11" s="39"/>
      <c r="L11" s="39"/>
      <c r="M11" s="226" t="s">
        <v>19</v>
      </c>
      <c r="N11" s="227"/>
      <c r="O11" s="214">
        <v>2135</v>
      </c>
      <c r="P11" s="215"/>
      <c r="Q11" s="214">
        <v>2249</v>
      </c>
      <c r="R11" s="215"/>
      <c r="S11" s="214">
        <f t="shared" si="1"/>
        <v>4384</v>
      </c>
      <c r="T11" s="215"/>
      <c r="U11" s="220">
        <f>S11/S17</f>
        <v>0.11090030608889226</v>
      </c>
      <c r="V11" s="221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266</v>
      </c>
      <c r="E12" s="129">
        <v>342</v>
      </c>
      <c r="F12" s="130">
        <v>335</v>
      </c>
      <c r="G12" s="153">
        <f t="shared" si="0"/>
        <v>677</v>
      </c>
      <c r="H12" s="114">
        <v>2</v>
      </c>
      <c r="I12" s="113"/>
      <c r="J12" s="40"/>
      <c r="K12" s="39"/>
      <c r="L12" s="39"/>
      <c r="M12" s="224" t="s">
        <v>20</v>
      </c>
      <c r="N12" s="225"/>
      <c r="O12" s="230">
        <v>2273</v>
      </c>
      <c r="P12" s="231"/>
      <c r="Q12" s="230">
        <v>2463</v>
      </c>
      <c r="R12" s="231"/>
      <c r="S12" s="230">
        <f t="shared" si="1"/>
        <v>4736</v>
      </c>
      <c r="T12" s="231"/>
      <c r="U12" s="222">
        <f>S12/S17</f>
        <v>0.11980471022741646</v>
      </c>
      <c r="V12" s="223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90</v>
      </c>
      <c r="D13" s="128">
        <v>56</v>
      </c>
      <c r="E13" s="129">
        <v>84</v>
      </c>
      <c r="F13" s="130">
        <v>101</v>
      </c>
      <c r="G13" s="153">
        <f t="shared" si="0"/>
        <v>185</v>
      </c>
      <c r="H13" s="114">
        <v>2</v>
      </c>
      <c r="I13" s="113"/>
      <c r="J13" s="40"/>
      <c r="K13" s="39"/>
      <c r="L13" s="39"/>
      <c r="M13" s="218" t="s">
        <v>21</v>
      </c>
      <c r="N13" s="219"/>
      <c r="O13" s="208">
        <v>1346</v>
      </c>
      <c r="P13" s="209"/>
      <c r="Q13" s="208">
        <v>1536</v>
      </c>
      <c r="R13" s="209"/>
      <c r="S13" s="208">
        <f t="shared" si="1"/>
        <v>2882</v>
      </c>
      <c r="T13" s="209"/>
      <c r="U13" s="264">
        <f>S13/S17</f>
        <v>0.07290480888416685</v>
      </c>
      <c r="V13" s="265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42</v>
      </c>
      <c r="E14" s="129">
        <v>54</v>
      </c>
      <c r="F14" s="130">
        <v>60</v>
      </c>
      <c r="G14" s="154">
        <f t="shared" si="0"/>
        <v>114</v>
      </c>
      <c r="H14" s="114">
        <v>2</v>
      </c>
      <c r="I14" s="113"/>
      <c r="J14" s="40"/>
      <c r="K14" s="39"/>
      <c r="L14" s="39"/>
      <c r="M14" s="218" t="s">
        <v>22</v>
      </c>
      <c r="N14" s="219"/>
      <c r="O14" s="208">
        <v>615</v>
      </c>
      <c r="P14" s="209"/>
      <c r="Q14" s="208">
        <v>999</v>
      </c>
      <c r="R14" s="209"/>
      <c r="S14" s="208">
        <f t="shared" si="1"/>
        <v>1614</v>
      </c>
      <c r="T14" s="209"/>
      <c r="U14" s="264">
        <f>S14/S17</f>
        <v>0.04082871670334674</v>
      </c>
      <c r="V14" s="265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96</v>
      </c>
      <c r="D15" s="128">
        <v>156</v>
      </c>
      <c r="E15" s="129">
        <v>224</v>
      </c>
      <c r="F15" s="130">
        <v>219</v>
      </c>
      <c r="G15" s="151">
        <f t="shared" si="0"/>
        <v>443</v>
      </c>
      <c r="H15" s="114">
        <v>2</v>
      </c>
      <c r="I15" s="113"/>
      <c r="J15" s="40"/>
      <c r="K15" s="39"/>
      <c r="L15" s="39"/>
      <c r="M15" s="218" t="s">
        <v>23</v>
      </c>
      <c r="N15" s="219"/>
      <c r="O15" s="208">
        <v>80</v>
      </c>
      <c r="P15" s="209"/>
      <c r="Q15" s="208">
        <v>270</v>
      </c>
      <c r="R15" s="209"/>
      <c r="S15" s="208">
        <f t="shared" si="1"/>
        <v>350</v>
      </c>
      <c r="T15" s="209"/>
      <c r="U15" s="249">
        <f>S15/S17</f>
        <v>0.008853810933191672</v>
      </c>
      <c r="V15" s="250"/>
      <c r="W15" s="58">
        <f>SUM(S12:T16)/S17</f>
        <v>0.2428726821987807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366</v>
      </c>
      <c r="E16" s="129">
        <v>451</v>
      </c>
      <c r="F16" s="130">
        <v>479</v>
      </c>
      <c r="G16" s="154">
        <f t="shared" si="0"/>
        <v>930</v>
      </c>
      <c r="H16" s="114">
        <v>2</v>
      </c>
      <c r="I16" s="113"/>
      <c r="J16" s="40"/>
      <c r="K16" s="39"/>
      <c r="L16" s="39"/>
      <c r="M16" s="218" t="s">
        <v>24</v>
      </c>
      <c r="N16" s="266"/>
      <c r="O16" s="214">
        <v>3</v>
      </c>
      <c r="P16" s="215"/>
      <c r="Q16" s="208">
        <v>16</v>
      </c>
      <c r="R16" s="209"/>
      <c r="S16" s="214">
        <f t="shared" si="1"/>
        <v>19</v>
      </c>
      <c r="T16" s="215"/>
      <c r="U16" s="249">
        <f>S16/S17</f>
        <v>0.0004806354506589765</v>
      </c>
      <c r="V16" s="250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91</v>
      </c>
      <c r="D17" s="122">
        <v>475</v>
      </c>
      <c r="E17" s="123">
        <v>700</v>
      </c>
      <c r="F17" s="124">
        <v>712</v>
      </c>
      <c r="G17" s="151">
        <f t="shared" si="0"/>
        <v>1412</v>
      </c>
      <c r="H17" s="115">
        <v>2</v>
      </c>
      <c r="I17" s="116"/>
      <c r="J17" s="40"/>
      <c r="K17" s="99"/>
      <c r="L17" s="102"/>
      <c r="M17" s="246" t="s">
        <v>25</v>
      </c>
      <c r="N17" s="247"/>
      <c r="O17" s="251">
        <f>SUM(O6:P16)</f>
        <v>19347</v>
      </c>
      <c r="P17" s="252"/>
      <c r="Q17" s="251">
        <f>SUM(Q6:R16)</f>
        <v>20184</v>
      </c>
      <c r="R17" s="252"/>
      <c r="S17" s="262">
        <f>SUM(S6:T16)</f>
        <v>39531</v>
      </c>
      <c r="T17" s="263"/>
      <c r="U17" s="253">
        <v>1</v>
      </c>
      <c r="V17" s="254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430</v>
      </c>
      <c r="E18" s="129">
        <v>467</v>
      </c>
      <c r="F18" s="130">
        <v>402</v>
      </c>
      <c r="G18" s="153">
        <f t="shared" si="0"/>
        <v>869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547</v>
      </c>
      <c r="E19" s="129">
        <v>551</v>
      </c>
      <c r="F19" s="130">
        <v>460</v>
      </c>
      <c r="G19" s="154">
        <f t="shared" si="0"/>
        <v>1011</v>
      </c>
      <c r="H19" s="114">
        <v>2</v>
      </c>
      <c r="I19" s="113"/>
      <c r="J19" s="40"/>
      <c r="K19" s="99"/>
      <c r="L19" s="99"/>
      <c r="M19" s="108" t="s">
        <v>111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208</v>
      </c>
      <c r="E20" s="129">
        <v>268</v>
      </c>
      <c r="F20" s="130">
        <v>290</v>
      </c>
      <c r="G20" s="154">
        <f t="shared" si="0"/>
        <v>558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361</v>
      </c>
      <c r="E21" s="137">
        <v>476</v>
      </c>
      <c r="F21" s="128">
        <v>493</v>
      </c>
      <c r="G21" s="154">
        <f t="shared" si="0"/>
        <v>969</v>
      </c>
      <c r="H21" s="114">
        <v>2</v>
      </c>
      <c r="I21" s="113"/>
      <c r="J21" s="40"/>
      <c r="K21" s="99"/>
      <c r="L21" s="99"/>
      <c r="M21" s="210" t="s">
        <v>145</v>
      </c>
      <c r="N21" s="211"/>
      <c r="O21" s="210" t="s">
        <v>77</v>
      </c>
      <c r="P21" s="211"/>
      <c r="Q21" s="210" t="s">
        <v>75</v>
      </c>
      <c r="R21" s="211"/>
      <c r="S21" s="210" t="s">
        <v>87</v>
      </c>
      <c r="T21" s="211"/>
      <c r="U21" s="210" t="s">
        <v>86</v>
      </c>
      <c r="V21" s="211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97</v>
      </c>
      <c r="D22" s="128">
        <v>174</v>
      </c>
      <c r="E22" s="129">
        <v>241</v>
      </c>
      <c r="F22" s="130">
        <v>264</v>
      </c>
      <c r="G22" s="151">
        <f t="shared" si="0"/>
        <v>505</v>
      </c>
      <c r="H22" s="114">
        <v>2</v>
      </c>
      <c r="I22" s="113"/>
      <c r="J22" s="40"/>
      <c r="K22" s="63"/>
      <c r="L22" s="63"/>
      <c r="M22" s="216">
        <v>39310</v>
      </c>
      <c r="N22" s="217"/>
      <c r="O22" s="216">
        <v>39402</v>
      </c>
      <c r="P22" s="217"/>
      <c r="Q22" s="260">
        <v>39300</v>
      </c>
      <c r="R22" s="261"/>
      <c r="S22" s="260">
        <v>39458</v>
      </c>
      <c r="T22" s="261"/>
      <c r="U22" s="260">
        <v>39487</v>
      </c>
      <c r="V22" s="261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624</v>
      </c>
      <c r="E23" s="129">
        <v>826</v>
      </c>
      <c r="F23" s="130">
        <v>818</v>
      </c>
      <c r="G23" s="153">
        <f t="shared" si="0"/>
        <v>1644</v>
      </c>
      <c r="H23" s="114">
        <v>2</v>
      </c>
      <c r="I23" s="113"/>
      <c r="J23" s="40"/>
      <c r="K23" s="42"/>
      <c r="L23" s="42"/>
      <c r="M23" s="212">
        <v>62</v>
      </c>
      <c r="N23" s="213"/>
      <c r="O23" s="212">
        <f>O22-M22</f>
        <v>92</v>
      </c>
      <c r="P23" s="213"/>
      <c r="Q23" s="212">
        <f>Q22-O22</f>
        <v>-102</v>
      </c>
      <c r="R23" s="213"/>
      <c r="S23" s="212">
        <f>S22-Q22</f>
        <v>158</v>
      </c>
      <c r="T23" s="213"/>
      <c r="U23" s="212">
        <f>U22-S22</f>
        <v>29</v>
      </c>
      <c r="V23" s="213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5">
        <v>21</v>
      </c>
      <c r="C24" s="174" t="s">
        <v>51</v>
      </c>
      <c r="D24" s="174">
        <v>451</v>
      </c>
      <c r="E24" s="176">
        <v>573</v>
      </c>
      <c r="F24" s="177">
        <v>595</v>
      </c>
      <c r="G24" s="158">
        <f t="shared" si="0"/>
        <v>1168</v>
      </c>
      <c r="H24" s="178">
        <v>2</v>
      </c>
      <c r="I24" s="167"/>
      <c r="J24" s="40"/>
      <c r="K24" s="69"/>
      <c r="L24" s="69"/>
      <c r="M24" s="210" t="s">
        <v>83</v>
      </c>
      <c r="N24" s="211"/>
      <c r="O24" s="210" t="s">
        <v>84</v>
      </c>
      <c r="P24" s="211"/>
      <c r="Q24" s="210" t="s">
        <v>85</v>
      </c>
      <c r="R24" s="211"/>
      <c r="S24" s="210" t="s">
        <v>82</v>
      </c>
      <c r="T24" s="211"/>
      <c r="U24" s="210" t="s">
        <v>81</v>
      </c>
      <c r="V24" s="211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2">
        <v>22</v>
      </c>
      <c r="C25" s="183" t="s">
        <v>65</v>
      </c>
      <c r="D25" s="184">
        <v>68</v>
      </c>
      <c r="E25" s="185">
        <v>100</v>
      </c>
      <c r="F25" s="186">
        <v>110</v>
      </c>
      <c r="G25" s="187">
        <f t="shared" si="0"/>
        <v>210</v>
      </c>
      <c r="H25" s="188">
        <v>3</v>
      </c>
      <c r="I25" s="189"/>
      <c r="J25" s="40"/>
      <c r="K25" s="70"/>
      <c r="L25" s="70"/>
      <c r="M25" s="216">
        <v>39531</v>
      </c>
      <c r="N25" s="217"/>
      <c r="O25" s="216"/>
      <c r="P25" s="217"/>
      <c r="Q25" s="216"/>
      <c r="R25" s="217"/>
      <c r="S25" s="216"/>
      <c r="T25" s="217"/>
      <c r="U25" s="216"/>
      <c r="V25" s="217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1" t="s">
        <v>63</v>
      </c>
      <c r="D26" s="122">
        <v>111</v>
      </c>
      <c r="E26" s="123">
        <v>174</v>
      </c>
      <c r="F26" s="124">
        <v>180</v>
      </c>
      <c r="G26" s="151">
        <f t="shared" si="0"/>
        <v>354</v>
      </c>
      <c r="H26" s="115">
        <v>3</v>
      </c>
      <c r="I26" s="116"/>
      <c r="J26" s="40"/>
      <c r="K26" s="69"/>
      <c r="L26" s="69"/>
      <c r="M26" s="212">
        <v>44</v>
      </c>
      <c r="N26" s="213"/>
      <c r="O26" s="212">
        <f>O25-W22</f>
        <v>0</v>
      </c>
      <c r="P26" s="213"/>
      <c r="Q26" s="212">
        <f>Q25-Y22</f>
        <v>0</v>
      </c>
      <c r="R26" s="213"/>
      <c r="S26" s="212">
        <f>S25-AA22</f>
        <v>0</v>
      </c>
      <c r="T26" s="213"/>
      <c r="U26" s="212">
        <f>U25-AC22</f>
        <v>0</v>
      </c>
      <c r="V26" s="213"/>
      <c r="W26" s="68"/>
      <c r="X26" s="36"/>
      <c r="Y26" s="36"/>
      <c r="Z26" s="5"/>
      <c r="AA26" s="28"/>
      <c r="AB26" s="258"/>
      <c r="AC26" s="257"/>
      <c r="AD26" s="25"/>
      <c r="AE26" s="258"/>
      <c r="AF26" s="257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73</v>
      </c>
      <c r="E27" s="129">
        <v>79</v>
      </c>
      <c r="F27" s="130">
        <v>102</v>
      </c>
      <c r="G27" s="153">
        <f t="shared" si="0"/>
        <v>181</v>
      </c>
      <c r="H27" s="114">
        <v>3</v>
      </c>
      <c r="I27" s="113"/>
      <c r="J27" s="40"/>
      <c r="K27" s="71"/>
      <c r="L27" s="71"/>
      <c r="M27" s="210" t="s">
        <v>79</v>
      </c>
      <c r="N27" s="211"/>
      <c r="O27" s="210" t="s">
        <v>80</v>
      </c>
      <c r="P27" s="211"/>
      <c r="Q27" s="210" t="s">
        <v>144</v>
      </c>
      <c r="R27" s="211"/>
      <c r="S27" s="210" t="s">
        <v>78</v>
      </c>
      <c r="T27" s="211"/>
      <c r="U27" s="210" t="s">
        <v>76</v>
      </c>
      <c r="V27" s="211"/>
      <c r="W27" s="56"/>
      <c r="X27" s="75"/>
      <c r="Y27" s="36"/>
      <c r="Z27" s="5"/>
      <c r="AA27" s="28"/>
      <c r="AB27" s="259"/>
      <c r="AC27" s="259"/>
      <c r="AD27" s="21"/>
      <c r="AE27" s="255"/>
      <c r="AF27" s="255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93</v>
      </c>
      <c r="E28" s="129">
        <v>130</v>
      </c>
      <c r="F28" s="130">
        <v>143</v>
      </c>
      <c r="G28" s="153">
        <f t="shared" si="0"/>
        <v>273</v>
      </c>
      <c r="H28" s="114">
        <v>3</v>
      </c>
      <c r="I28" s="113"/>
      <c r="J28" s="40"/>
      <c r="K28" s="72"/>
      <c r="L28" s="72"/>
      <c r="M28" s="216"/>
      <c r="N28" s="217"/>
      <c r="O28" s="216"/>
      <c r="P28" s="217"/>
      <c r="Q28" s="216"/>
      <c r="R28" s="217"/>
      <c r="S28" s="216"/>
      <c r="T28" s="217"/>
      <c r="U28" s="260"/>
      <c r="V28" s="261"/>
      <c r="W28" s="56"/>
      <c r="X28" s="36"/>
      <c r="Y28" s="36"/>
      <c r="Z28" s="5"/>
      <c r="AA28" s="27"/>
      <c r="AB28" s="259"/>
      <c r="AC28" s="259"/>
      <c r="AD28" s="21"/>
      <c r="AE28" s="255"/>
      <c r="AF28" s="255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594</v>
      </c>
      <c r="E29" s="129">
        <v>633</v>
      </c>
      <c r="F29" s="130">
        <v>554</v>
      </c>
      <c r="G29" s="153">
        <f t="shared" si="0"/>
        <v>1187</v>
      </c>
      <c r="H29" s="114">
        <v>3</v>
      </c>
      <c r="I29" s="113"/>
      <c r="J29" s="40"/>
      <c r="K29" s="71"/>
      <c r="L29" s="71"/>
      <c r="M29" s="212">
        <f>M28-U25</f>
        <v>0</v>
      </c>
      <c r="N29" s="213"/>
      <c r="O29" s="212">
        <f>O28-W25</f>
        <v>0</v>
      </c>
      <c r="P29" s="213"/>
      <c r="Q29" s="212">
        <f>Q28-Y25</f>
        <v>0</v>
      </c>
      <c r="R29" s="213"/>
      <c r="S29" s="212">
        <f>S28-AA25</f>
        <v>0</v>
      </c>
      <c r="T29" s="213"/>
      <c r="U29" s="212">
        <f>U28-AC25</f>
        <v>0</v>
      </c>
      <c r="V29" s="213"/>
      <c r="W29" s="56"/>
      <c r="X29" s="36"/>
      <c r="Y29" s="36"/>
      <c r="Z29" s="5"/>
      <c r="AA29" s="27"/>
      <c r="AB29" s="259"/>
      <c r="AC29" s="259"/>
      <c r="AD29" s="21"/>
      <c r="AE29" s="255"/>
      <c r="AF29" s="255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171</v>
      </c>
      <c r="E30" s="129">
        <v>231</v>
      </c>
      <c r="F30" s="130">
        <v>274</v>
      </c>
      <c r="G30" s="154">
        <f t="shared" si="0"/>
        <v>505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102</v>
      </c>
      <c r="E31" s="129">
        <v>138</v>
      </c>
      <c r="F31" s="130">
        <v>141</v>
      </c>
      <c r="G31" s="151">
        <f t="shared" si="0"/>
        <v>279</v>
      </c>
      <c r="H31" s="114">
        <v>3</v>
      </c>
      <c r="I31" s="113"/>
      <c r="J31" s="40"/>
      <c r="K31" s="71"/>
      <c r="L31" s="71"/>
      <c r="M31" s="109" t="s">
        <v>113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117</v>
      </c>
      <c r="E32" s="129">
        <v>138</v>
      </c>
      <c r="F32" s="130">
        <v>161</v>
      </c>
      <c r="G32" s="153">
        <f t="shared" si="0"/>
        <v>299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62</v>
      </c>
      <c r="E33" s="129">
        <v>72</v>
      </c>
      <c r="F33" s="130">
        <v>84</v>
      </c>
      <c r="G33" s="153">
        <f t="shared" si="0"/>
        <v>156</v>
      </c>
      <c r="H33" s="114">
        <v>3</v>
      </c>
      <c r="I33" s="113"/>
      <c r="J33" s="40"/>
      <c r="K33" s="71"/>
      <c r="L33" s="71"/>
      <c r="M33" s="138" t="s">
        <v>115</v>
      </c>
      <c r="N33" s="202" t="s">
        <v>106</v>
      </c>
      <c r="O33" s="203"/>
      <c r="P33" s="202">
        <v>50</v>
      </c>
      <c r="Q33" s="203"/>
      <c r="R33" s="202">
        <v>55</v>
      </c>
      <c r="S33" s="203"/>
      <c r="T33" s="202">
        <v>60</v>
      </c>
      <c r="U33" s="203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116</v>
      </c>
      <c r="D34" s="128">
        <v>215</v>
      </c>
      <c r="E34" s="129">
        <v>280</v>
      </c>
      <c r="F34" s="130">
        <v>331</v>
      </c>
      <c r="G34" s="153">
        <f t="shared" si="0"/>
        <v>611</v>
      </c>
      <c r="H34" s="114">
        <v>3</v>
      </c>
      <c r="I34" s="113"/>
      <c r="J34" s="40"/>
      <c r="K34" s="71"/>
      <c r="L34" s="71"/>
      <c r="M34" s="139" t="s">
        <v>10</v>
      </c>
      <c r="N34" s="200">
        <v>11029</v>
      </c>
      <c r="O34" s="201"/>
      <c r="P34" s="200">
        <v>12387</v>
      </c>
      <c r="Q34" s="201"/>
      <c r="R34" s="200">
        <v>19124</v>
      </c>
      <c r="S34" s="201"/>
      <c r="T34" s="200">
        <v>21876</v>
      </c>
      <c r="U34" s="201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5">
        <v>32</v>
      </c>
      <c r="C35" s="174" t="s">
        <v>122</v>
      </c>
      <c r="D35" s="174">
        <v>95</v>
      </c>
      <c r="E35" s="176">
        <v>146</v>
      </c>
      <c r="F35" s="177">
        <v>137</v>
      </c>
      <c r="G35" s="158">
        <f t="shared" si="0"/>
        <v>283</v>
      </c>
      <c r="H35" s="178">
        <v>3</v>
      </c>
      <c r="I35" s="167"/>
      <c r="J35" s="40"/>
      <c r="K35" s="73"/>
      <c r="L35" s="73"/>
      <c r="M35" s="139"/>
      <c r="N35" s="200"/>
      <c r="O35" s="201"/>
      <c r="P35" s="200"/>
      <c r="Q35" s="201"/>
      <c r="R35" s="200"/>
      <c r="S35" s="201"/>
      <c r="T35" s="200"/>
      <c r="U35" s="201"/>
      <c r="V35" s="37"/>
      <c r="W35" s="68"/>
      <c r="X35" s="36"/>
      <c r="Y35" s="36"/>
      <c r="Z35" s="5"/>
      <c r="AA35" s="27"/>
      <c r="AB35" s="259"/>
      <c r="AC35" s="259"/>
      <c r="AD35" s="21"/>
      <c r="AE35" s="255"/>
      <c r="AF35" s="255"/>
      <c r="AG35" s="3"/>
    </row>
    <row r="36" spans="1:33" s="10" customFormat="1" ht="16.5" customHeight="1">
      <c r="A36" s="40"/>
      <c r="B36" s="121">
        <v>33</v>
      </c>
      <c r="C36" s="173" t="s">
        <v>58</v>
      </c>
      <c r="D36" s="122">
        <v>411</v>
      </c>
      <c r="E36" s="123">
        <v>612</v>
      </c>
      <c r="F36" s="124">
        <v>634</v>
      </c>
      <c r="G36" s="150">
        <f aca="true" t="shared" si="2" ref="G36:G66">E36+F36</f>
        <v>1246</v>
      </c>
      <c r="H36" s="190">
        <v>4</v>
      </c>
      <c r="I36" s="116">
        <v>1</v>
      </c>
      <c r="J36" s="40"/>
      <c r="K36" s="72"/>
      <c r="L36" s="72"/>
      <c r="M36" s="140" t="s">
        <v>27</v>
      </c>
      <c r="N36" s="206" t="s">
        <v>112</v>
      </c>
      <c r="O36" s="207"/>
      <c r="P36" s="204">
        <v>1358</v>
      </c>
      <c r="Q36" s="205"/>
      <c r="R36" s="204">
        <v>6737</v>
      </c>
      <c r="S36" s="205"/>
      <c r="T36" s="204">
        <v>2752</v>
      </c>
      <c r="U36" s="205"/>
      <c r="V36" s="37"/>
      <c r="W36" s="68"/>
      <c r="X36" s="36"/>
      <c r="Y36" s="36"/>
      <c r="Z36" s="5"/>
      <c r="AA36" s="27"/>
      <c r="AB36" s="259"/>
      <c r="AC36" s="259"/>
      <c r="AD36" s="22"/>
      <c r="AE36" s="255"/>
      <c r="AF36" s="255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464</v>
      </c>
      <c r="E37" s="129">
        <v>496</v>
      </c>
      <c r="F37" s="129">
        <v>528</v>
      </c>
      <c r="G37" s="154">
        <f t="shared" si="2"/>
        <v>1024</v>
      </c>
      <c r="H37" s="114">
        <v>4</v>
      </c>
      <c r="I37" s="113">
        <v>1</v>
      </c>
      <c r="J37" s="40"/>
      <c r="K37" s="73"/>
      <c r="L37" s="73"/>
      <c r="M37" s="82"/>
      <c r="N37" s="198" t="s">
        <v>105</v>
      </c>
      <c r="O37" s="199"/>
      <c r="P37" s="198">
        <v>15</v>
      </c>
      <c r="Q37" s="199"/>
      <c r="R37" s="198">
        <v>20</v>
      </c>
      <c r="S37" s="199"/>
      <c r="T37" s="198">
        <v>25</v>
      </c>
      <c r="U37" s="199"/>
      <c r="V37" s="165"/>
      <c r="W37" s="166"/>
      <c r="X37" s="36"/>
      <c r="Y37" s="36"/>
      <c r="Z37" s="5"/>
      <c r="AA37" s="27"/>
      <c r="AB37" s="259"/>
      <c r="AC37" s="259"/>
      <c r="AD37" s="22"/>
      <c r="AE37" s="255"/>
      <c r="AF37" s="255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490</v>
      </c>
      <c r="E38" s="134">
        <v>613</v>
      </c>
      <c r="F38" s="172">
        <v>610</v>
      </c>
      <c r="G38" s="154">
        <f t="shared" si="2"/>
        <v>1223</v>
      </c>
      <c r="H38" s="114">
        <v>4</v>
      </c>
      <c r="I38" s="113">
        <v>1</v>
      </c>
      <c r="J38" s="40"/>
      <c r="K38" s="73"/>
      <c r="L38" s="73"/>
      <c r="M38" s="83"/>
      <c r="N38" s="200">
        <v>27235</v>
      </c>
      <c r="O38" s="201"/>
      <c r="P38" s="200">
        <v>28887</v>
      </c>
      <c r="Q38" s="201"/>
      <c r="R38" s="200">
        <v>34636</v>
      </c>
      <c r="S38" s="201"/>
      <c r="T38" s="200">
        <v>38760</v>
      </c>
      <c r="U38" s="201"/>
      <c r="V38" s="165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397</v>
      </c>
      <c r="E39" s="129">
        <v>473</v>
      </c>
      <c r="F39" s="172">
        <v>452</v>
      </c>
      <c r="G39" s="154">
        <f t="shared" si="2"/>
        <v>925</v>
      </c>
      <c r="H39" s="114">
        <v>4</v>
      </c>
      <c r="I39" s="113">
        <v>1</v>
      </c>
      <c r="J39" s="40"/>
      <c r="K39" s="74"/>
      <c r="L39" s="74"/>
      <c r="M39" s="84"/>
      <c r="N39" s="206" t="s">
        <v>112</v>
      </c>
      <c r="O39" s="207"/>
      <c r="P39" s="204">
        <v>1652</v>
      </c>
      <c r="Q39" s="205"/>
      <c r="R39" s="204">
        <v>5749</v>
      </c>
      <c r="S39" s="205"/>
      <c r="T39" s="204">
        <v>4124</v>
      </c>
      <c r="U39" s="248"/>
      <c r="V39" s="37"/>
      <c r="W39" s="40"/>
      <c r="X39" s="36"/>
      <c r="Y39" s="36"/>
      <c r="Z39" s="5"/>
      <c r="AA39" s="27"/>
      <c r="AB39" s="259"/>
      <c r="AC39" s="257"/>
      <c r="AD39" s="21"/>
      <c r="AE39" s="255"/>
      <c r="AF39" s="255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255</v>
      </c>
      <c r="E40" s="123">
        <v>289</v>
      </c>
      <c r="F40" s="191">
        <v>330</v>
      </c>
      <c r="G40" s="150">
        <f t="shared" si="2"/>
        <v>619</v>
      </c>
      <c r="H40" s="190">
        <v>4</v>
      </c>
      <c r="I40" s="192">
        <v>1</v>
      </c>
      <c r="J40" s="40"/>
      <c r="K40" s="69"/>
      <c r="L40" s="69"/>
      <c r="M40" s="97"/>
      <c r="N40" s="198" t="s">
        <v>131</v>
      </c>
      <c r="O40" s="199"/>
      <c r="P40" s="198" t="s">
        <v>132</v>
      </c>
      <c r="Q40" s="199"/>
      <c r="R40" s="198" t="s">
        <v>133</v>
      </c>
      <c r="S40" s="199"/>
      <c r="T40" s="198" t="s">
        <v>134</v>
      </c>
      <c r="U40" s="199"/>
      <c r="V40" s="37"/>
      <c r="W40" s="64"/>
      <c r="X40" s="36"/>
      <c r="Y40" s="36"/>
      <c r="Z40" s="5"/>
      <c r="AA40" s="27"/>
      <c r="AB40" s="267"/>
      <c r="AC40" s="257"/>
      <c r="AD40" s="21"/>
      <c r="AE40" s="255"/>
      <c r="AF40" s="255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285</v>
      </c>
      <c r="E41" s="123">
        <v>457</v>
      </c>
      <c r="F41" s="124">
        <v>464</v>
      </c>
      <c r="G41" s="154">
        <f t="shared" si="2"/>
        <v>921</v>
      </c>
      <c r="H41" s="115">
        <v>4</v>
      </c>
      <c r="I41" s="113">
        <v>1</v>
      </c>
      <c r="J41" s="40"/>
      <c r="K41" s="69"/>
      <c r="L41" s="69"/>
      <c r="M41" s="97"/>
      <c r="N41" s="200">
        <v>39300</v>
      </c>
      <c r="O41" s="201"/>
      <c r="P41" s="200"/>
      <c r="Q41" s="201"/>
      <c r="R41" s="200"/>
      <c r="S41" s="201"/>
      <c r="T41" s="200"/>
      <c r="U41" s="201"/>
      <c r="V41" s="40"/>
      <c r="W41" s="36"/>
      <c r="X41" s="40"/>
      <c r="Y41" s="36"/>
      <c r="Z41" s="5"/>
      <c r="AA41" s="27"/>
      <c r="AB41" s="267"/>
      <c r="AC41" s="257"/>
      <c r="AD41" s="21"/>
      <c r="AE41" s="255"/>
      <c r="AF41" s="255"/>
      <c r="AG41" s="3"/>
    </row>
    <row r="42" spans="1:33" s="10" customFormat="1" ht="16.5" customHeight="1">
      <c r="A42" s="40"/>
      <c r="B42" s="127">
        <v>39</v>
      </c>
      <c r="C42" s="128" t="s">
        <v>110</v>
      </c>
      <c r="D42" s="128">
        <v>270</v>
      </c>
      <c r="E42" s="123">
        <v>305</v>
      </c>
      <c r="F42" s="124">
        <v>279</v>
      </c>
      <c r="G42" s="154">
        <f t="shared" si="2"/>
        <v>584</v>
      </c>
      <c r="H42" s="115">
        <v>4</v>
      </c>
      <c r="I42" s="113">
        <v>1</v>
      </c>
      <c r="J42" s="40"/>
      <c r="K42" s="69"/>
      <c r="L42" s="69"/>
      <c r="M42" s="97"/>
      <c r="N42" s="204">
        <v>540</v>
      </c>
      <c r="O42" s="205"/>
      <c r="P42" s="204"/>
      <c r="Q42" s="205"/>
      <c r="R42" s="204"/>
      <c r="S42" s="205"/>
      <c r="T42" s="204"/>
      <c r="U42" s="205"/>
      <c r="V42" s="40"/>
      <c r="W42" s="36"/>
      <c r="X42" s="40"/>
      <c r="Y42" s="36"/>
      <c r="Z42" s="5"/>
      <c r="AA42" s="27"/>
      <c r="AB42" s="168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195</v>
      </c>
      <c r="E43" s="129">
        <v>249</v>
      </c>
      <c r="F43" s="130">
        <v>272</v>
      </c>
      <c r="G43" s="151">
        <f t="shared" si="2"/>
        <v>521</v>
      </c>
      <c r="H43" s="114">
        <v>4</v>
      </c>
      <c r="I43" s="113">
        <v>1</v>
      </c>
      <c r="J43" s="40"/>
      <c r="K43" s="69"/>
      <c r="L43" s="69"/>
      <c r="M43" s="97"/>
      <c r="N43" s="198" t="s">
        <v>135</v>
      </c>
      <c r="O43" s="199"/>
      <c r="P43" s="198" t="s">
        <v>136</v>
      </c>
      <c r="Q43" s="199"/>
      <c r="R43" s="198" t="s">
        <v>137</v>
      </c>
      <c r="S43" s="199"/>
      <c r="T43" s="198" t="s">
        <v>138</v>
      </c>
      <c r="U43" s="199"/>
      <c r="V43" s="40"/>
      <c r="W43" s="36"/>
      <c r="X43" s="85"/>
      <c r="Y43" s="40"/>
      <c r="Z43" s="6"/>
      <c r="AA43" s="27"/>
      <c r="AB43" s="256"/>
      <c r="AC43" s="257"/>
      <c r="AD43" s="21"/>
      <c r="AE43" s="255"/>
      <c r="AF43" s="255"/>
      <c r="AG43" s="3"/>
    </row>
    <row r="44" spans="1:32" s="10" customFormat="1" ht="16.5" customHeight="1">
      <c r="A44" s="40"/>
      <c r="B44" s="127">
        <v>41</v>
      </c>
      <c r="C44" s="128" t="s">
        <v>130</v>
      </c>
      <c r="D44" s="128">
        <v>254</v>
      </c>
      <c r="E44" s="129">
        <v>341</v>
      </c>
      <c r="F44" s="130">
        <v>348</v>
      </c>
      <c r="G44" s="154">
        <f t="shared" si="2"/>
        <v>689</v>
      </c>
      <c r="H44" s="114">
        <v>4</v>
      </c>
      <c r="I44" s="113">
        <v>1</v>
      </c>
      <c r="J44" s="40"/>
      <c r="K44" s="79"/>
      <c r="L44" s="79"/>
      <c r="M44" s="37"/>
      <c r="N44" s="200"/>
      <c r="O44" s="201"/>
      <c r="P44" s="200"/>
      <c r="Q44" s="201"/>
      <c r="R44" s="200"/>
      <c r="S44" s="201"/>
      <c r="T44" s="200"/>
      <c r="U44" s="201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5">
        <v>42</v>
      </c>
      <c r="C45" s="174" t="s">
        <v>54</v>
      </c>
      <c r="D45" s="174">
        <v>401</v>
      </c>
      <c r="E45" s="176">
        <v>500</v>
      </c>
      <c r="F45" s="177">
        <v>518</v>
      </c>
      <c r="G45" s="158">
        <f t="shared" si="2"/>
        <v>1018</v>
      </c>
      <c r="H45" s="178">
        <v>4</v>
      </c>
      <c r="I45" s="167">
        <v>1</v>
      </c>
      <c r="J45" s="40"/>
      <c r="K45" s="80"/>
      <c r="L45" s="80"/>
      <c r="M45" s="37"/>
      <c r="N45" s="204"/>
      <c r="O45" s="205"/>
      <c r="P45" s="204"/>
      <c r="Q45" s="205"/>
      <c r="R45" s="204"/>
      <c r="S45" s="205"/>
      <c r="T45" s="204"/>
      <c r="U45" s="205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3" t="s">
        <v>49</v>
      </c>
      <c r="D46" s="122">
        <v>206</v>
      </c>
      <c r="E46" s="123">
        <v>298</v>
      </c>
      <c r="F46" s="124">
        <v>335</v>
      </c>
      <c r="G46" s="150">
        <f t="shared" si="2"/>
        <v>633</v>
      </c>
      <c r="H46" s="115">
        <v>5</v>
      </c>
      <c r="I46" s="116">
        <v>1</v>
      </c>
      <c r="J46" s="40"/>
      <c r="K46" s="80"/>
      <c r="L46" s="80"/>
      <c r="M46" s="37"/>
      <c r="N46" s="198" t="s">
        <v>139</v>
      </c>
      <c r="O46" s="199"/>
      <c r="P46" s="198" t="s">
        <v>140</v>
      </c>
      <c r="Q46" s="199"/>
      <c r="R46" s="198" t="s">
        <v>141</v>
      </c>
      <c r="S46" s="199"/>
      <c r="T46" s="198" t="s">
        <v>142</v>
      </c>
      <c r="U46" s="199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258</v>
      </c>
      <c r="E47" s="129">
        <v>358</v>
      </c>
      <c r="F47" s="130">
        <v>388</v>
      </c>
      <c r="G47" s="154">
        <f t="shared" si="2"/>
        <v>746</v>
      </c>
      <c r="H47" s="114">
        <v>5</v>
      </c>
      <c r="I47" s="113">
        <v>1</v>
      </c>
      <c r="J47" s="40"/>
      <c r="K47" s="81"/>
      <c r="L47" s="81"/>
      <c r="M47" s="40"/>
      <c r="N47" s="200"/>
      <c r="O47" s="201"/>
      <c r="P47" s="200"/>
      <c r="Q47" s="201"/>
      <c r="R47" s="200"/>
      <c r="S47" s="201"/>
      <c r="T47" s="200"/>
      <c r="U47" s="201"/>
      <c r="V47" s="40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118</v>
      </c>
      <c r="D48" s="128">
        <v>179</v>
      </c>
      <c r="E48" s="129">
        <v>275</v>
      </c>
      <c r="F48" s="130">
        <v>278</v>
      </c>
      <c r="G48" s="154">
        <f t="shared" si="2"/>
        <v>553</v>
      </c>
      <c r="H48" s="114">
        <v>5</v>
      </c>
      <c r="I48" s="113">
        <v>1</v>
      </c>
      <c r="J48" s="40"/>
      <c r="K48" s="36"/>
      <c r="L48" s="36"/>
      <c r="M48" s="40"/>
      <c r="N48" s="204"/>
      <c r="O48" s="248"/>
      <c r="P48" s="204"/>
      <c r="Q48" s="248"/>
      <c r="R48" s="204"/>
      <c r="S48" s="248"/>
      <c r="T48" s="204"/>
      <c r="U48" s="248"/>
      <c r="V48" s="37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119</v>
      </c>
      <c r="D49" s="128">
        <v>214</v>
      </c>
      <c r="E49" s="129">
        <v>331</v>
      </c>
      <c r="F49" s="130">
        <v>312</v>
      </c>
      <c r="G49" s="151">
        <f t="shared" si="2"/>
        <v>643</v>
      </c>
      <c r="H49" s="114">
        <v>5</v>
      </c>
      <c r="I49" s="113">
        <v>1</v>
      </c>
      <c r="J49" s="40"/>
      <c r="K49" s="74"/>
      <c r="L49" s="74"/>
      <c r="N49" s="2"/>
      <c r="O49" s="2"/>
      <c r="P49" s="2"/>
      <c r="Q49" s="2"/>
      <c r="R49" s="2"/>
      <c r="S49" s="2"/>
      <c r="T49" s="2"/>
      <c r="U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120</v>
      </c>
      <c r="D50" s="128">
        <v>254</v>
      </c>
      <c r="E50" s="129">
        <v>387</v>
      </c>
      <c r="F50" s="130">
        <v>399</v>
      </c>
      <c r="G50" s="154">
        <f t="shared" si="2"/>
        <v>786</v>
      </c>
      <c r="H50" s="114">
        <v>5</v>
      </c>
      <c r="I50" s="113">
        <v>1</v>
      </c>
      <c r="J50" s="40"/>
      <c r="K50" s="74"/>
      <c r="L50" s="74"/>
      <c r="M50" s="2"/>
      <c r="N50" s="169"/>
      <c r="O50" s="169"/>
      <c r="P50" s="169"/>
      <c r="Q50" s="169"/>
      <c r="R50" s="169"/>
      <c r="S50" s="169"/>
      <c r="T50" s="169"/>
      <c r="U50" s="169"/>
      <c r="V50" s="2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124</v>
      </c>
      <c r="D51" s="128">
        <v>186</v>
      </c>
      <c r="E51" s="129">
        <v>277</v>
      </c>
      <c r="F51" s="130">
        <v>268</v>
      </c>
      <c r="G51" s="151">
        <f t="shared" si="2"/>
        <v>545</v>
      </c>
      <c r="H51" s="114">
        <v>4</v>
      </c>
      <c r="I51" s="113">
        <v>1</v>
      </c>
      <c r="J51" s="40"/>
      <c r="K51" s="36"/>
      <c r="L51" s="36"/>
      <c r="M51" s="169" t="s">
        <v>107</v>
      </c>
      <c r="N51" s="89" t="s">
        <v>95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0" t="s">
        <v>123</v>
      </c>
      <c r="D52" s="137">
        <v>417</v>
      </c>
      <c r="E52" s="129">
        <v>561</v>
      </c>
      <c r="F52" s="130">
        <v>582</v>
      </c>
      <c r="G52" s="154">
        <f t="shared" si="2"/>
        <v>1143</v>
      </c>
      <c r="H52" s="114">
        <v>4</v>
      </c>
      <c r="I52" s="113">
        <v>1</v>
      </c>
      <c r="J52" s="40"/>
      <c r="K52" s="36"/>
      <c r="L52" s="36"/>
      <c r="M52" s="87"/>
      <c r="N52" s="92" t="s">
        <v>88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37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92</v>
      </c>
      <c r="D53" s="128">
        <v>248</v>
      </c>
      <c r="E53" s="129">
        <v>195</v>
      </c>
      <c r="F53" s="130">
        <v>281</v>
      </c>
      <c r="G53" s="154">
        <f t="shared" si="2"/>
        <v>476</v>
      </c>
      <c r="H53" s="114">
        <v>5</v>
      </c>
      <c r="I53" s="113">
        <v>1</v>
      </c>
      <c r="J53" s="40"/>
      <c r="K53" s="36"/>
      <c r="L53" s="36"/>
      <c r="M53" s="87"/>
      <c r="N53" s="92" t="s">
        <v>89</v>
      </c>
      <c r="O53" s="104" t="s">
        <v>117</v>
      </c>
      <c r="P53" s="105"/>
      <c r="Q53" s="105"/>
      <c r="R53" s="105"/>
      <c r="S53" s="105"/>
      <c r="T53" s="106"/>
      <c r="U53" s="40"/>
      <c r="V53" s="40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93</v>
      </c>
      <c r="D54" s="128">
        <v>275</v>
      </c>
      <c r="E54" s="129">
        <v>264</v>
      </c>
      <c r="F54" s="130">
        <v>301</v>
      </c>
      <c r="G54" s="154">
        <f t="shared" si="2"/>
        <v>565</v>
      </c>
      <c r="H54" s="114">
        <v>5</v>
      </c>
      <c r="I54" s="113">
        <v>1</v>
      </c>
      <c r="J54" s="40"/>
      <c r="K54" s="74"/>
      <c r="L54" s="74"/>
      <c r="M54" s="95"/>
      <c r="V54" s="9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94</v>
      </c>
      <c r="D55" s="128">
        <v>157</v>
      </c>
      <c r="E55" s="129">
        <v>173</v>
      </c>
      <c r="F55" s="130">
        <v>209</v>
      </c>
      <c r="G55" s="154">
        <f t="shared" si="2"/>
        <v>382</v>
      </c>
      <c r="H55" s="114">
        <v>5</v>
      </c>
      <c r="I55" s="113">
        <v>1</v>
      </c>
      <c r="J55" s="40"/>
      <c r="K55" s="74"/>
      <c r="L55" s="74"/>
      <c r="N55" s="234" t="s">
        <v>121</v>
      </c>
      <c r="O55" s="234"/>
      <c r="P55" s="234"/>
      <c r="Q55" s="234"/>
      <c r="R55" s="234"/>
      <c r="S55" s="234"/>
      <c r="T55" s="234"/>
      <c r="U55" s="234"/>
      <c r="V55" s="234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74</v>
      </c>
      <c r="D56" s="128">
        <v>222</v>
      </c>
      <c r="E56" s="129">
        <v>226</v>
      </c>
      <c r="F56" s="130">
        <v>297</v>
      </c>
      <c r="G56" s="153">
        <f t="shared" si="2"/>
        <v>523</v>
      </c>
      <c r="H56" s="114">
        <v>5</v>
      </c>
      <c r="I56" s="113">
        <v>1</v>
      </c>
      <c r="J56" s="40"/>
      <c r="K56" s="74"/>
      <c r="L56" s="74"/>
      <c r="N56" s="234"/>
      <c r="O56" s="234"/>
      <c r="P56" s="234"/>
      <c r="Q56" s="234"/>
      <c r="R56" s="234"/>
      <c r="S56" s="234"/>
      <c r="T56" s="234"/>
      <c r="U56" s="234"/>
      <c r="V56" s="234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5">
        <v>54</v>
      </c>
      <c r="C57" s="174" t="s">
        <v>73</v>
      </c>
      <c r="D57" s="174">
        <v>218</v>
      </c>
      <c r="E57" s="176">
        <v>245</v>
      </c>
      <c r="F57" s="177">
        <v>280</v>
      </c>
      <c r="G57" s="158">
        <f t="shared" si="2"/>
        <v>525</v>
      </c>
      <c r="H57" s="178">
        <v>5</v>
      </c>
      <c r="I57" s="167">
        <v>1</v>
      </c>
      <c r="J57" s="40"/>
      <c r="K57" s="69"/>
      <c r="L57" s="69"/>
      <c r="N57" s="234" t="s">
        <v>127</v>
      </c>
      <c r="O57" s="234"/>
      <c r="P57" s="234"/>
      <c r="Q57" s="234"/>
      <c r="R57" s="234"/>
      <c r="S57" s="234"/>
      <c r="T57" s="234"/>
      <c r="U57" s="234"/>
      <c r="V57" s="234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72</v>
      </c>
      <c r="D58" s="122">
        <v>194</v>
      </c>
      <c r="E58" s="123">
        <v>203</v>
      </c>
      <c r="F58" s="124">
        <v>265</v>
      </c>
      <c r="G58" s="150">
        <f t="shared" si="2"/>
        <v>468</v>
      </c>
      <c r="H58" s="115">
        <v>6</v>
      </c>
      <c r="I58" s="116">
        <v>1</v>
      </c>
      <c r="J58" s="40"/>
      <c r="K58" s="69"/>
      <c r="L58" s="69"/>
      <c r="N58" s="234"/>
      <c r="O58" s="234"/>
      <c r="P58" s="234"/>
      <c r="Q58" s="234"/>
      <c r="R58" s="234"/>
      <c r="S58" s="234"/>
      <c r="T58" s="234"/>
      <c r="U58" s="234"/>
      <c r="V58" s="234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71</v>
      </c>
      <c r="D59" s="128">
        <v>178</v>
      </c>
      <c r="E59" s="129">
        <v>185</v>
      </c>
      <c r="F59" s="130">
        <v>222</v>
      </c>
      <c r="G59" s="154">
        <f t="shared" si="2"/>
        <v>407</v>
      </c>
      <c r="H59" s="114">
        <v>6</v>
      </c>
      <c r="I59" s="113">
        <v>1</v>
      </c>
      <c r="J59" s="40"/>
      <c r="K59" s="63"/>
      <c r="L59" s="63"/>
      <c r="N59" s="234" t="s">
        <v>126</v>
      </c>
      <c r="O59" s="234"/>
      <c r="P59" s="234"/>
      <c r="Q59" s="234"/>
      <c r="R59" s="234"/>
      <c r="S59" s="234"/>
      <c r="T59" s="234"/>
      <c r="U59" s="234"/>
      <c r="V59" s="234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70</v>
      </c>
      <c r="D60" s="128">
        <v>154</v>
      </c>
      <c r="E60" s="129">
        <v>157</v>
      </c>
      <c r="F60" s="130">
        <v>205</v>
      </c>
      <c r="G60" s="154">
        <f t="shared" si="2"/>
        <v>362</v>
      </c>
      <c r="H60" s="114">
        <v>6</v>
      </c>
      <c r="I60" s="113">
        <v>1</v>
      </c>
      <c r="J60" s="40"/>
      <c r="K60" s="63"/>
      <c r="L60" s="63"/>
      <c r="N60" s="234"/>
      <c r="O60" s="234"/>
      <c r="P60" s="234"/>
      <c r="Q60" s="234"/>
      <c r="R60" s="234"/>
      <c r="S60" s="234"/>
      <c r="T60" s="234"/>
      <c r="U60" s="234"/>
      <c r="V60" s="234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69</v>
      </c>
      <c r="D61" s="128">
        <v>574</v>
      </c>
      <c r="E61" s="129">
        <v>670</v>
      </c>
      <c r="F61" s="130">
        <v>669</v>
      </c>
      <c r="G61" s="151">
        <f t="shared" si="2"/>
        <v>1339</v>
      </c>
      <c r="H61" s="114">
        <v>6</v>
      </c>
      <c r="I61" s="113">
        <v>1</v>
      </c>
      <c r="J61" s="40"/>
      <c r="K61" s="63"/>
      <c r="L61" s="63"/>
      <c r="N61" s="234" t="s">
        <v>125</v>
      </c>
      <c r="O61" s="234"/>
      <c r="P61" s="234"/>
      <c r="Q61" s="234"/>
      <c r="R61" s="234"/>
      <c r="S61" s="234"/>
      <c r="T61" s="234"/>
      <c r="U61" s="234"/>
      <c r="V61" s="234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331</v>
      </c>
      <c r="E62" s="129">
        <v>391</v>
      </c>
      <c r="F62" s="130">
        <v>434</v>
      </c>
      <c r="G62" s="153">
        <f t="shared" si="2"/>
        <v>825</v>
      </c>
      <c r="H62" s="114">
        <v>6</v>
      </c>
      <c r="I62" s="113">
        <v>1</v>
      </c>
      <c r="J62" s="40"/>
      <c r="K62" s="63"/>
      <c r="L62" s="63"/>
      <c r="N62" s="234"/>
      <c r="O62" s="234"/>
      <c r="P62" s="234"/>
      <c r="Q62" s="234"/>
      <c r="R62" s="234"/>
      <c r="S62" s="234"/>
      <c r="T62" s="234"/>
      <c r="U62" s="234"/>
      <c r="V62" s="234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68</v>
      </c>
      <c r="D63" s="173">
        <v>405</v>
      </c>
      <c r="E63" s="129">
        <v>458</v>
      </c>
      <c r="F63" s="130">
        <v>489</v>
      </c>
      <c r="G63" s="154">
        <f t="shared" si="2"/>
        <v>947</v>
      </c>
      <c r="H63" s="114">
        <v>6</v>
      </c>
      <c r="I63" s="113">
        <v>1</v>
      </c>
      <c r="J63" s="40"/>
      <c r="K63" s="63"/>
      <c r="L63" s="63"/>
      <c r="N63" s="234" t="s">
        <v>129</v>
      </c>
      <c r="O63" s="234"/>
      <c r="P63" s="234"/>
      <c r="Q63" s="234"/>
      <c r="R63" s="234"/>
      <c r="S63" s="234"/>
      <c r="T63" s="234"/>
      <c r="U63" s="234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128</v>
      </c>
      <c r="D64" s="128">
        <v>370</v>
      </c>
      <c r="E64" s="129">
        <v>435</v>
      </c>
      <c r="F64" s="130">
        <v>457</v>
      </c>
      <c r="G64" s="153">
        <f t="shared" si="2"/>
        <v>892</v>
      </c>
      <c r="H64" s="155">
        <v>6</v>
      </c>
      <c r="I64" s="135">
        <v>1</v>
      </c>
      <c r="J64" s="40"/>
      <c r="K64" s="63"/>
      <c r="L64" s="63"/>
      <c r="N64" s="234"/>
      <c r="O64" s="234"/>
      <c r="P64" s="234"/>
      <c r="Q64" s="234"/>
      <c r="R64" s="234"/>
      <c r="S64" s="234"/>
      <c r="T64" s="234"/>
      <c r="U64" s="234"/>
      <c r="V64" s="159"/>
      <c r="W64" s="159"/>
      <c r="X64" s="37"/>
      <c r="Y64" s="37"/>
      <c r="AA64" s="27"/>
      <c r="AE64" s="3"/>
      <c r="AF64" s="3"/>
    </row>
    <row r="65" spans="1:32" s="10" customFormat="1" ht="16.5" customHeight="1">
      <c r="A65" s="40"/>
      <c r="B65" s="127">
        <v>62</v>
      </c>
      <c r="C65" s="128" t="s">
        <v>67</v>
      </c>
      <c r="D65" s="133">
        <v>185</v>
      </c>
      <c r="E65" s="194">
        <v>193</v>
      </c>
      <c r="F65" s="156">
        <v>202</v>
      </c>
      <c r="G65" s="153">
        <f t="shared" si="2"/>
        <v>395</v>
      </c>
      <c r="H65" s="195">
        <v>6</v>
      </c>
      <c r="I65" s="135">
        <v>1</v>
      </c>
      <c r="J65" s="157"/>
      <c r="K65" s="63"/>
      <c r="L65" s="63"/>
      <c r="X65" s="37"/>
      <c r="Y65" s="37"/>
      <c r="AA65" s="27"/>
      <c r="AE65" s="3"/>
      <c r="AF65" s="3"/>
    </row>
    <row r="66" spans="1:32" s="10" customFormat="1" ht="16.5" customHeight="1" thickBot="1">
      <c r="A66" s="40"/>
      <c r="B66" s="127">
        <v>63</v>
      </c>
      <c r="C66" s="128" t="s">
        <v>143</v>
      </c>
      <c r="D66" s="174">
        <v>137</v>
      </c>
      <c r="E66" s="171">
        <v>234</v>
      </c>
      <c r="F66" s="196">
        <v>239</v>
      </c>
      <c r="G66" s="158">
        <f t="shared" si="2"/>
        <v>473</v>
      </c>
      <c r="H66" s="197">
        <v>6</v>
      </c>
      <c r="I66" s="167">
        <v>1</v>
      </c>
      <c r="J66" s="157"/>
      <c r="K66" s="63"/>
      <c r="L66" s="63"/>
      <c r="X66" s="37"/>
      <c r="Y66" s="37"/>
      <c r="AA66" s="27"/>
      <c r="AE66" s="3"/>
      <c r="AF66" s="3"/>
    </row>
    <row r="67" spans="1:32" s="10" customFormat="1" ht="16.5" customHeight="1">
      <c r="A67" s="40"/>
      <c r="B67" s="235"/>
      <c r="C67" s="241"/>
      <c r="D67" s="239">
        <f>SUM(D4:D66)</f>
        <v>15547</v>
      </c>
      <c r="E67" s="239">
        <f>SUM(E4:E66)</f>
        <v>19347</v>
      </c>
      <c r="F67" s="239">
        <f>SUM(F4:F66)</f>
        <v>20184</v>
      </c>
      <c r="G67" s="237">
        <f>SUM(G4:G66)</f>
        <v>39531</v>
      </c>
      <c r="H67" s="148"/>
      <c r="I67" s="149"/>
      <c r="J67" s="40"/>
      <c r="K67" s="72"/>
      <c r="L67" s="72"/>
      <c r="M67" s="91"/>
      <c r="X67" s="40"/>
      <c r="Y67" s="37"/>
      <c r="Z67" s="13"/>
      <c r="AA67" s="27"/>
      <c r="AE67" s="3"/>
      <c r="AF67" s="3"/>
    </row>
    <row r="68" spans="1:32" s="10" customFormat="1" ht="15" customHeight="1" thickBot="1">
      <c r="A68" s="40"/>
      <c r="B68" s="236"/>
      <c r="C68" s="242"/>
      <c r="D68" s="240"/>
      <c r="E68" s="240"/>
      <c r="F68" s="240"/>
      <c r="G68" s="238"/>
      <c r="H68" s="98"/>
      <c r="I68" s="98"/>
      <c r="J68" s="78"/>
      <c r="K68" s="74"/>
      <c r="L68" s="74"/>
      <c r="M68" s="40"/>
      <c r="N68" s="40"/>
      <c r="O68" s="40"/>
      <c r="P68" s="40"/>
      <c r="Q68" s="40"/>
      <c r="R68" s="40"/>
      <c r="S68" s="40"/>
      <c r="T68" s="91"/>
      <c r="U68" s="91"/>
      <c r="X68" s="96"/>
      <c r="Y68" s="40"/>
      <c r="Z68" s="15"/>
      <c r="AA68" s="27"/>
      <c r="AE68" s="3"/>
      <c r="AF68" s="3"/>
    </row>
    <row r="69" spans="1:32" s="10" customFormat="1" ht="15" customHeight="1">
      <c r="A69" s="40"/>
      <c r="B69" s="40"/>
      <c r="C69" s="40"/>
      <c r="D69" s="40"/>
      <c r="E69" s="40"/>
      <c r="F69" s="40"/>
      <c r="G69" s="40"/>
      <c r="H69" s="40"/>
      <c r="I69" s="40"/>
      <c r="J69" s="34"/>
      <c r="K69" s="74"/>
      <c r="L69" s="74"/>
      <c r="M69" s="120"/>
      <c r="T69" s="29"/>
      <c r="U69" s="29"/>
      <c r="V69" s="120"/>
      <c r="W69" s="94"/>
      <c r="X69" s="96"/>
      <c r="Y69" s="40"/>
      <c r="Z69" s="19"/>
      <c r="AA69" s="13"/>
      <c r="AE69" s="3"/>
      <c r="AF69" s="3"/>
    </row>
    <row r="70" spans="10:32" s="10" customFormat="1" ht="13.5" customHeight="1">
      <c r="J70" s="1"/>
      <c r="K70" s="11"/>
      <c r="L70" s="11"/>
      <c r="M70" s="3"/>
      <c r="T70" s="29"/>
      <c r="U70" s="29"/>
      <c r="V70" s="3"/>
      <c r="W70" s="20"/>
      <c r="X70" s="19"/>
      <c r="Y70" s="14"/>
      <c r="Z70" s="14"/>
      <c r="AA70" s="27"/>
      <c r="AE70" s="3"/>
      <c r="AF70" s="3"/>
    </row>
    <row r="71" spans="2:32" s="10" customFormat="1" ht="16.5" customHeight="1">
      <c r="B71" s="2"/>
      <c r="C71" s="24"/>
      <c r="D71" s="26"/>
      <c r="E71" s="1"/>
      <c r="F71" s="1"/>
      <c r="G71" s="1"/>
      <c r="H71" s="1"/>
      <c r="I71" s="1"/>
      <c r="J71" s="1"/>
      <c r="K71" s="17"/>
      <c r="L71" s="17"/>
      <c r="M71" s="3"/>
      <c r="N71" s="3"/>
      <c r="O71" s="3"/>
      <c r="P71" s="3"/>
      <c r="Q71" s="3"/>
      <c r="R71" s="3"/>
      <c r="S71" s="3"/>
      <c r="T71" s="1"/>
      <c r="U71" s="1"/>
      <c r="V71" s="3"/>
      <c r="W71" s="12"/>
      <c r="X71" s="16"/>
      <c r="Y71" s="4"/>
      <c r="AA71" s="27"/>
      <c r="AE71" s="3"/>
      <c r="AF71" s="3"/>
    </row>
    <row r="72" spans="2:32" s="10" customFormat="1" ht="18.75" customHeight="1">
      <c r="B72" s="23"/>
      <c r="C72" s="24"/>
      <c r="D72" s="26"/>
      <c r="E72" s="1"/>
      <c r="F72" s="1"/>
      <c r="G72" s="1"/>
      <c r="H72" s="1"/>
      <c r="I72" s="1"/>
      <c r="J72" s="1"/>
      <c r="K72" s="18"/>
      <c r="L72" s="18"/>
      <c r="M72" s="3"/>
      <c r="N72" s="27"/>
      <c r="R72" s="3"/>
      <c r="S72" s="3"/>
      <c r="V72" s="3"/>
      <c r="W72" s="29"/>
      <c r="X72" s="12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4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29"/>
      <c r="X74" s="14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W75" s="1"/>
      <c r="X75" s="7"/>
      <c r="Y75" s="3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7"/>
      <c r="L76" s="7"/>
      <c r="N76" s="27"/>
      <c r="R76" s="3"/>
      <c r="S76" s="3"/>
      <c r="X76" s="8"/>
      <c r="AA76" s="27"/>
      <c r="AE76" s="3"/>
      <c r="AF76" s="3"/>
    </row>
    <row r="77" spans="2:32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8"/>
      <c r="L77" s="8"/>
      <c r="N77" s="27"/>
      <c r="R77" s="3"/>
      <c r="S77" s="3"/>
      <c r="AA77" s="27"/>
      <c r="AE77" s="3"/>
      <c r="AF77" s="3"/>
    </row>
    <row r="78" spans="2:19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1"/>
      <c r="L78" s="1"/>
      <c r="N78" s="27"/>
      <c r="R78" s="3"/>
      <c r="S78" s="3"/>
    </row>
    <row r="79" spans="2:21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N79" s="26"/>
      <c r="O79" s="1"/>
      <c r="Q79" s="1"/>
      <c r="R79" s="3"/>
      <c r="S79" s="3"/>
      <c r="T79" s="1"/>
      <c r="U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2:22" s="10" customFormat="1" ht="15" customHeight="1">
      <c r="B84" s="2"/>
      <c r="C84" s="24"/>
      <c r="D84" s="26"/>
      <c r="E84" s="1"/>
      <c r="F84" s="1"/>
      <c r="G84" s="1"/>
      <c r="H84" s="1"/>
      <c r="I84" s="1"/>
      <c r="J84" s="1"/>
      <c r="K84" s="3"/>
      <c r="L84" s="3"/>
      <c r="M84" s="1"/>
      <c r="N84" s="26"/>
      <c r="O84" s="1"/>
      <c r="P84" s="1"/>
      <c r="Q84" s="1"/>
      <c r="R84" s="3"/>
      <c r="S84" s="3"/>
      <c r="T84" s="1"/>
      <c r="U84" s="1"/>
      <c r="V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N87" s="26"/>
      <c r="O87" s="1"/>
      <c r="P87" s="1"/>
      <c r="Q87" s="1"/>
      <c r="T87" s="1"/>
      <c r="U87" s="1"/>
      <c r="V87" s="1"/>
      <c r="W87" s="1"/>
      <c r="X87" s="1"/>
      <c r="Y87" s="1"/>
      <c r="AA87" s="1"/>
      <c r="AE87" s="1"/>
      <c r="AF87" s="1"/>
    </row>
    <row r="88" spans="13:32" ht="15" customHeight="1">
      <c r="M88" s="1"/>
      <c r="T88" s="4"/>
      <c r="U88" s="4"/>
      <c r="V88" s="1"/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  <row r="93" spans="23:32" ht="15" customHeight="1">
      <c r="W93" s="1"/>
      <c r="X93" s="1"/>
      <c r="Y93" s="1"/>
      <c r="AA93" s="1"/>
      <c r="AE93" s="1"/>
      <c r="AF93" s="1"/>
    </row>
  </sheetData>
  <sheetProtection/>
  <mergeCells count="205"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B39:AC39"/>
    <mergeCell ref="AB40:AC40"/>
    <mergeCell ref="AB41:AC41"/>
    <mergeCell ref="AB28:AC28"/>
    <mergeCell ref="AB29:AC29"/>
    <mergeCell ref="AB35:AC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O28:P28"/>
    <mergeCell ref="Q28:R28"/>
    <mergeCell ref="S28:T28"/>
    <mergeCell ref="U25:V25"/>
    <mergeCell ref="O26:P26"/>
    <mergeCell ref="Q26:R26"/>
    <mergeCell ref="U26:V26"/>
    <mergeCell ref="S25:T2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0:N10"/>
    <mergeCell ref="M11:N11"/>
    <mergeCell ref="M12:N12"/>
    <mergeCell ref="Q11:R11"/>
    <mergeCell ref="Q12:R12"/>
    <mergeCell ref="Q10:R10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AE26:AF26"/>
    <mergeCell ref="AE27:AF27"/>
    <mergeCell ref="AE28:AF28"/>
    <mergeCell ref="AE29:AF29"/>
    <mergeCell ref="AE35:AF35"/>
    <mergeCell ref="AE36:AF36"/>
    <mergeCell ref="AE37:AF37"/>
    <mergeCell ref="AE39:AF39"/>
    <mergeCell ref="T41:U41"/>
    <mergeCell ref="AE40:AF40"/>
    <mergeCell ref="AE41:AF41"/>
    <mergeCell ref="AE43:AF43"/>
    <mergeCell ref="AB43:AC43"/>
    <mergeCell ref="T42:U42"/>
    <mergeCell ref="T43:U43"/>
    <mergeCell ref="T40:U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N41:O41"/>
    <mergeCell ref="P41:Q41"/>
    <mergeCell ref="R41:S41"/>
    <mergeCell ref="R39:S39"/>
    <mergeCell ref="R40:S40"/>
    <mergeCell ref="P40:Q40"/>
    <mergeCell ref="N40:O40"/>
    <mergeCell ref="N55:V56"/>
    <mergeCell ref="N57:V58"/>
    <mergeCell ref="B67:B68"/>
    <mergeCell ref="G67:G68"/>
    <mergeCell ref="F67:F68"/>
    <mergeCell ref="E67:E68"/>
    <mergeCell ref="D67:D68"/>
    <mergeCell ref="C67:C68"/>
    <mergeCell ref="N59:V60"/>
    <mergeCell ref="N61:V62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P35:Q35"/>
    <mergeCell ref="N35:O35"/>
    <mergeCell ref="T34:U34"/>
    <mergeCell ref="R34:S34"/>
    <mergeCell ref="P34:Q34"/>
    <mergeCell ref="N34:O34"/>
    <mergeCell ref="T33:U33"/>
    <mergeCell ref="R33:S33"/>
    <mergeCell ref="P33:Q33"/>
    <mergeCell ref="N33:O33"/>
    <mergeCell ref="R37:S37"/>
    <mergeCell ref="P37:Q37"/>
    <mergeCell ref="N37:O37"/>
    <mergeCell ref="T38:U38"/>
    <mergeCell ref="R38:S38"/>
    <mergeCell ref="P38:Q38"/>
    <mergeCell ref="N38:O38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master</cp:lastModifiedBy>
  <cp:lastPrinted>2014-07-04T02:56:20Z</cp:lastPrinted>
  <dcterms:created xsi:type="dcterms:W3CDTF">2000-04-07T01:49:53Z</dcterms:created>
  <dcterms:modified xsi:type="dcterms:W3CDTF">2014-07-04T04:46:45Z</dcterms:modified>
  <cp:category/>
  <cp:version/>
  <cp:contentType/>
  <cp:contentStatus/>
</cp:coreProperties>
</file>