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'!$A$1:$X$68</definedName>
    <definedName name="Z_06429D1E_47D6_4560_A5BB_77FCEB2E5EC4_.wvu.PrintArea" localSheetId="0" hidden="1">'人口統計 '!$B$1:$Y$84</definedName>
  </definedNames>
  <calcPr fullCalcOnLoad="1"/>
</workbook>
</file>

<file path=xl/sharedStrings.xml><?xml version="1.0" encoding="utf-8"?>
<sst xmlns="http://schemas.openxmlformats.org/spreadsheetml/2006/main" count="140" uniqueCount="140">
  <si>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</si>
  <si>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</si>
  <si>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</si>
  <si>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</si>
  <si>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</si>
  <si>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</si>
  <si>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</si>
  <si>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</si>
  <si>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</si>
  <si>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</si>
  <si>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</si>
  <si>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</si>
  <si>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</si>
  <si>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</si>
  <si>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</si>
  <si>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</si>
  <si>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</si>
  <si>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</si>
  <si>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</si>
  <si>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</si>
  <si>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</si>
  <si>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</si>
  <si>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</si>
  <si>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</si>
  <si>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</si>
  <si>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</si>
  <si>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</si>
  <si>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</si>
  <si>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</si>
  <si>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</si>
  <si>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</si>
  <si>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</si>
  <si>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</si>
  <si>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</si>
  <si>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</si>
  <si>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</si>
  <si>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</si>
  <si>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</si>
  <si>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</si>
  <si>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</si>
  <si>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</si>
  <si>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</si>
  <si>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</si>
  <si>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</si>
  <si>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</si>
  <si>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</si>
  <si>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</si>
  <si>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</si>
  <si>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</si>
  <si>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</si>
  <si>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</si>
  <si>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</si>
  <si>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</si>
  <si>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</si>
  <si>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</si>
  <si>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</si>
  <si>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</si>
  <si>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</si>
  <si>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</si>
  <si>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</si>
  <si>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</si>
  <si>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</si>
  <si>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</si>
  <si>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</si>
  <si>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</si>
  <si>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</si>
  <si>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</si>
  <si>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</si>
  <si>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</si>
  <si>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</si>
  <si>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</si>
  <si>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</si>
  <si>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</si>
  <si>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</si>
  <si>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</si>
  <si>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３月</t>
  </si>
  <si>
    <t>２月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</si>
  <si>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</si>
  <si>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</si>
  <si>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</si>
  <si>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</si>
  <si>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</si>
  <si>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</si>
  <si>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</si>
  <si>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</si>
  <si>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５月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</si>
  <si>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</si>
  <si>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</si>
  <si>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</si>
  <si>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</si>
  <si>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</si>
  <si>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</si>
  <si>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</si>
  <si>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</si>
  <si>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</si>
  <si>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</si>
  <si>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</si>
  <si>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</si>
  <si>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</si>
  <si>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</si>
  <si>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</si>
  <si>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</si>
  <si>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</si>
  <si>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</si>
  <si>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</si>
  <si>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</si>
  <si>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</si>
  <si>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　平成14</t>
  </si>
  <si>
    <t>　平成18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</si>
  <si>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</si>
  <si>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</si>
  <si>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</si>
  <si>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</si>
  <si>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</si>
  <si>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</si>
  <si>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</si>
  <si>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</si>
  <si>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　平成22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</si>
  <si>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</si>
  <si>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</si>
  <si>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</si>
  <si>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</si>
  <si>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</si>
  <si>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※平成22年5月1日より鉄砲小路区より
 　長塚地区が分離しました。</t>
  </si>
  <si>
    <t>長　　　 塚</t>
  </si>
  <si>
    <t>光の森７町内</t>
  </si>
  <si>
    <t>光の森６町内</t>
  </si>
  <si>
    <t>※平成23年1月16日より花立区より
　南花立区が分区しました。</t>
  </si>
  <si>
    <t>※平成22年10月30日より光の森６町内に
   新しい行政区が設置されました。</t>
  </si>
  <si>
    <t>※平成22年10月2日より光の森7町内に
   新しい行政区が設置されました。</t>
  </si>
  <si>
    <t>南　花　立</t>
  </si>
  <si>
    <t>※平成23年４月1日より新山区より
　北新山区が分区しました。</t>
  </si>
  <si>
    <t>北　新　山</t>
  </si>
  <si>
    <t>24／１月</t>
  </si>
  <si>
    <t>25／１月</t>
  </si>
  <si>
    <t>向　陽　台</t>
  </si>
  <si>
    <t>にじの森</t>
  </si>
  <si>
    <t>△２</t>
  </si>
  <si>
    <t>△８</t>
  </si>
  <si>
    <t>2013/1/31現在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</si>
</sst>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</numFmts>
  <fonts count="8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0"/>
    </font>
    <font>
      <sz val="9"/>
      <name val="ＤＨＰ行書体"/>
      <family val="0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0"/>
    </font>
    <font>
      <b/>
      <sz val="6"/>
      <name val="ＤＦ平成明朝体W7"/>
      <family val="0"/>
    </font>
    <font>
      <sz val="11"/>
      <color indexed="14"/>
      <name val="明朝"/>
      <family val="1"/>
    </font>
    <font>
      <sz val="9"/>
      <name val="ＤＦ平成明朝体W3"/>
      <family val="0"/>
    </font>
    <font>
      <sz val="11"/>
      <color indexed="16"/>
      <name val="ＤＦ平成明朝体W3"/>
      <family val="0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0"/>
    </font>
    <font>
      <sz val="9"/>
      <color indexed="53"/>
      <name val="ＤＦ平成明朝体W3"/>
      <family val="0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0"/>
    </font>
    <font>
      <sz val="8"/>
      <color indexed="52"/>
      <name val="明朝"/>
      <family val="1"/>
    </font>
    <font>
      <sz val="8"/>
      <color indexed="52"/>
      <name val="ＤＨＰ行書体"/>
      <family val="0"/>
    </font>
    <font>
      <sz val="9"/>
      <name val="明朝"/>
      <family val="1"/>
    </font>
    <font>
      <i/>
      <sz val="8"/>
      <name val="ＤＦ平成明朝体W3"/>
      <family val="0"/>
    </font>
    <font>
      <sz val="8"/>
      <color indexed="16"/>
      <name val="HG行書体"/>
      <family val="4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0"/>
    </font>
    <font>
      <sz val="11"/>
      <color indexed="60"/>
      <name val="ＤＦ行書体"/>
      <family val="0"/>
    </font>
    <font>
      <sz val="11"/>
      <color indexed="12"/>
      <name val="ＤＦ平成明朝体W3"/>
      <family val="0"/>
    </font>
    <font>
      <sz val="11"/>
      <color indexed="10"/>
      <name val="ＤＨＰ平成明朝体W3"/>
      <family val="0"/>
    </font>
    <font>
      <sz val="11"/>
      <name val="ＤＨＰ平成明朝体W3"/>
      <family val="0"/>
    </font>
    <font>
      <sz val="11"/>
      <color indexed="54"/>
      <name val="ＤＦ平成明朝体W3"/>
      <family val="0"/>
    </font>
    <font>
      <sz val="11"/>
      <name val="ＤＦ平成明朝体W7"/>
      <family val="0"/>
    </font>
    <font>
      <sz val="11"/>
      <name val="ＤＦ平成明朝体W3"/>
      <family val="0"/>
    </font>
    <font>
      <sz val="11"/>
      <color indexed="17"/>
      <name val="ＤＦ行書体"/>
      <family val="0"/>
    </font>
    <font>
      <sz val="11"/>
      <name val="ＤＨＰ平成明朝体W7"/>
      <family val="0"/>
    </font>
    <font>
      <sz val="11"/>
      <color indexed="10"/>
      <name val="ＤＨＰ平成明朝体W7"/>
      <family val="0"/>
    </font>
    <font>
      <sz val="8"/>
      <name val="ＭＳ Ｐ明朝"/>
      <family val="1"/>
    </font>
    <font>
      <b/>
      <sz val="1.5"/>
      <name val="ＭＳ Ｐゴシック"/>
      <family val="3"/>
    </font>
    <font>
      <sz val="1"/>
      <name val="ＭＳ Ｐゴシック"/>
      <family val="3"/>
    </font>
    <font>
      <i/>
      <sz val="2.75"/>
      <name val="ＭＳ Ｐゴシック"/>
      <family val="3"/>
    </font>
    <font>
      <sz val="3"/>
      <name val="HGP行書体"/>
      <family val="4"/>
    </font>
    <font>
      <b/>
      <i/>
      <sz val="1.25"/>
      <name val="ＭＳ Ｐゴシック"/>
      <family val="3"/>
    </font>
    <font>
      <b/>
      <sz val="1.75"/>
      <name val="ＭＳ Ｐゴシック"/>
      <family val="3"/>
    </font>
    <font>
      <i/>
      <sz val="2"/>
      <name val="ＭＳ Ｐゴシック"/>
      <family val="3"/>
    </font>
    <font>
      <sz val="2"/>
      <name val="HGP行書体"/>
      <family val="4"/>
    </font>
    <font>
      <i/>
      <sz val="1.25"/>
      <name val="ＤＨＰ行書体"/>
      <family val="0"/>
    </font>
    <font>
      <sz val="1.25"/>
      <name val="ＤＨＰ行書体"/>
      <family val="0"/>
    </font>
    <font>
      <i/>
      <sz val="1.5"/>
      <name val="ＤＨＰ行書体"/>
      <family val="0"/>
    </font>
    <font>
      <i/>
      <sz val="1.25"/>
      <name val="ＪＳＰ明朝"/>
      <family val="1"/>
    </font>
    <font>
      <b/>
      <sz val="1.25"/>
      <name val="ＭＳ Ｐゴシック"/>
      <family val="3"/>
    </font>
    <font>
      <i/>
      <sz val="1.5"/>
      <name val="ＭＳ Ｐゴシック"/>
      <family val="3"/>
    </font>
    <font>
      <sz val="1.75"/>
      <name val="HGP行書体"/>
      <family val="4"/>
    </font>
    <font>
      <b/>
      <i/>
      <sz val="1"/>
      <name val="ＭＳ Ｐゴシック"/>
      <family val="3"/>
    </font>
    <font>
      <i/>
      <sz val="1.5"/>
      <name val="ＪＳＰ明朝"/>
      <family val="1"/>
    </font>
    <font>
      <i/>
      <sz val="1"/>
      <name val="ＪＳＰ明朝"/>
      <family val="1"/>
    </font>
    <font>
      <sz val="2"/>
      <name val="ＭＳ Ｐゴシック"/>
      <family val="3"/>
    </font>
    <font>
      <i/>
      <sz val="1.25"/>
      <name val="ＭＳ Ｐゴシック"/>
      <family val="3"/>
    </font>
    <font>
      <sz val="1.5"/>
      <name val="ＭＳ Ｐゴシック"/>
      <family val="3"/>
    </font>
    <font>
      <sz val="1.5"/>
      <name val="HGP行書体"/>
      <family val="4"/>
    </font>
    <font>
      <i/>
      <sz val="1"/>
      <name val="ＭＳ Ｐゴシック"/>
      <family val="3"/>
    </font>
    <font>
      <sz val="11"/>
      <color indexed="14"/>
      <name val="ＤＨＰ平成明朝体W7"/>
      <family val="0"/>
    </font>
    <font>
      <sz val="9"/>
      <color indexed="53"/>
      <name val="ＤＨＰ平成明朝体W7"/>
      <family val="0"/>
    </font>
    <font>
      <sz val="14"/>
      <color indexed="14"/>
      <name val="ＤＨＰ平成明朝体W7"/>
      <family val="0"/>
    </font>
    <font>
      <sz val="12"/>
      <color indexed="61"/>
      <name val="ＤＨＰ平成明朝体W7"/>
      <family val="0"/>
    </font>
    <font>
      <b/>
      <sz val="12"/>
      <color indexed="61"/>
      <name val="ＤＨＰ平成明朝体W7"/>
      <family val="0"/>
    </font>
    <font>
      <sz val="11"/>
      <color indexed="10"/>
      <name val="ＤＦ平成明朝体W3"/>
      <family val="0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0"/>
    </font>
    <font>
      <b/>
      <sz val="8"/>
      <color indexed="9"/>
      <name val="ＤＨＰ平成明朝体W7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83">
    <border>
      <left/>
      <right/>
      <top/>
      <bottom/>
      <diagonal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medium"/>
    </border>
    <border>
      <left style="dotted"/>
      <right style="hair"/>
      <top style="dotted"/>
      <bottom style="medium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/>
    </xf>
    <xf numFmtId="37" fontId="15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14" fillId="0" borderId="0" xfId="15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>
      <alignment horizontal="distributed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/>
    </xf>
    <xf numFmtId="37" fontId="6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 locked="0"/>
    </xf>
    <xf numFmtId="9" fontId="6" fillId="2" borderId="0" xfId="15" applyFont="1" applyFill="1" applyBorder="1" applyAlignment="1" applyProtection="1">
      <alignment horizontal="center"/>
      <protection/>
    </xf>
    <xf numFmtId="37" fontId="6" fillId="2" borderId="0" xfId="0" applyNumberFormat="1" applyFont="1" applyFill="1" applyBorder="1" applyAlignment="1" applyProtection="1">
      <alignment horizontal="center"/>
      <protection locked="0"/>
    </xf>
    <xf numFmtId="37" fontId="36" fillId="2" borderId="1" xfId="0" applyNumberFormat="1" applyFont="1" applyFill="1" applyBorder="1" applyAlignment="1" applyProtection="1">
      <alignment horizontal="left"/>
      <protection locked="0"/>
    </xf>
    <xf numFmtId="37" fontId="37" fillId="2" borderId="2" xfId="0" applyNumberFormat="1" applyFont="1" applyFill="1" applyBorder="1" applyAlignment="1" applyProtection="1">
      <alignment horizontal="left"/>
      <protection locked="0"/>
    </xf>
    <xf numFmtId="37" fontId="37" fillId="2" borderId="3" xfId="0" applyNumberFormat="1" applyFont="1" applyFill="1" applyBorder="1" applyAlignment="1" applyProtection="1">
      <alignment horizontal="left"/>
      <protection locked="0"/>
    </xf>
    <xf numFmtId="37" fontId="37" fillId="2" borderId="4" xfId="0" applyNumberFormat="1" applyFont="1" applyFill="1" applyBorder="1" applyAlignment="1" applyProtection="1">
      <alignment horizontal="left"/>
      <protection locked="0"/>
    </xf>
    <xf numFmtId="37" fontId="37" fillId="2" borderId="5" xfId="0" applyNumberFormat="1" applyFont="1" applyFill="1" applyBorder="1" applyAlignment="1" applyProtection="1">
      <alignment horizontal="left"/>
      <protection locked="0"/>
    </xf>
    <xf numFmtId="9" fontId="37" fillId="2" borderId="4" xfId="15" applyFont="1" applyFill="1" applyBorder="1" applyAlignment="1" applyProtection="1">
      <alignment horizontal="center"/>
      <protection/>
    </xf>
    <xf numFmtId="58" fontId="37" fillId="2" borderId="5" xfId="0" applyNumberFormat="1" applyFont="1" applyFill="1" applyBorder="1" applyAlignment="1">
      <alignment horizontal="right" shrinkToFit="1"/>
    </xf>
    <xf numFmtId="0" fontId="37" fillId="2" borderId="4" xfId="0" applyFont="1" applyFill="1" applyBorder="1" applyAlignment="1" applyProtection="1">
      <alignment horizontal="center"/>
      <protection locked="0"/>
    </xf>
    <xf numFmtId="0" fontId="37" fillId="2" borderId="5" xfId="0" applyFont="1" applyFill="1" applyBorder="1" applyAlignment="1" applyProtection="1">
      <alignment horizontal="center"/>
      <protection locked="0"/>
    </xf>
    <xf numFmtId="0" fontId="22" fillId="2" borderId="6" xfId="0" applyFont="1" applyFill="1" applyBorder="1" applyAlignment="1" applyProtection="1">
      <alignment horizontal="center"/>
      <protection locked="0"/>
    </xf>
    <xf numFmtId="37" fontId="6" fillId="2" borderId="7" xfId="0" applyNumberFormat="1" applyFont="1" applyFill="1" applyBorder="1" applyAlignment="1" applyProtection="1">
      <alignment horizontal="center"/>
      <protection/>
    </xf>
    <xf numFmtId="0" fontId="29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 vertical="top"/>
    </xf>
    <xf numFmtId="9" fontId="14" fillId="2" borderId="0" xfId="15" applyNumberFormat="1" applyFont="1" applyFill="1" applyBorder="1" applyAlignment="1" applyProtection="1">
      <alignment horizontal="center"/>
      <protection/>
    </xf>
    <xf numFmtId="9" fontId="14" fillId="2" borderId="8" xfId="15" applyNumberFormat="1" applyFont="1" applyFill="1" applyBorder="1" applyAlignment="1" applyProtection="1">
      <alignment horizontal="center"/>
      <protection/>
    </xf>
    <xf numFmtId="9" fontId="6" fillId="2" borderId="0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8" fillId="2" borderId="0" xfId="0" applyFont="1" applyFill="1" applyBorder="1" applyAlignment="1">
      <alignment horizontal="right" shrinkToFit="1"/>
    </xf>
    <xf numFmtId="58" fontId="6" fillId="2" borderId="0" xfId="0" applyNumberFormat="1" applyFont="1" applyFill="1" applyBorder="1" applyAlignment="1" applyProtection="1">
      <alignment horizontal="left"/>
      <protection locked="0"/>
    </xf>
    <xf numFmtId="9" fontId="9" fillId="2" borderId="0" xfId="15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>
      <alignment/>
    </xf>
    <xf numFmtId="0" fontId="26" fillId="2" borderId="0" xfId="0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37" fontId="28" fillId="2" borderId="0" xfId="0" applyNumberFormat="1" applyFont="1" applyFill="1" applyBorder="1" applyAlignment="1" applyProtection="1">
      <alignment horizontal="center"/>
      <protection/>
    </xf>
    <xf numFmtId="9" fontId="28" fillId="2" borderId="0" xfId="15" applyFont="1" applyFill="1" applyBorder="1" applyAlignment="1" applyProtection="1">
      <alignment horizontal="center"/>
      <protection/>
    </xf>
    <xf numFmtId="0" fontId="27" fillId="2" borderId="0" xfId="0" applyFont="1" applyFill="1" applyBorder="1" applyAlignment="1" applyProtection="1">
      <alignment horizontal="center"/>
      <protection locked="0"/>
    </xf>
    <xf numFmtId="9" fontId="27" fillId="2" borderId="0" xfId="15" applyFont="1" applyFill="1" applyBorder="1" applyAlignment="1" applyProtection="1">
      <alignment horizontal="center"/>
      <protection/>
    </xf>
    <xf numFmtId="37" fontId="27" fillId="2" borderId="0" xfId="0" applyNumberFormat="1" applyFont="1" applyFill="1" applyBorder="1" applyAlignment="1" applyProtection="1">
      <alignment horizontal="center"/>
      <protection locked="0"/>
    </xf>
    <xf numFmtId="37" fontId="27" fillId="2" borderId="0" xfId="0" applyNumberFormat="1" applyFont="1" applyFill="1" applyBorder="1" applyAlignment="1" applyProtection="1">
      <alignment horizontal="center"/>
      <protection/>
    </xf>
    <xf numFmtId="9" fontId="6" fillId="2" borderId="0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43" fillId="2" borderId="1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 locked="0"/>
    </xf>
    <xf numFmtId="37" fontId="11" fillId="2" borderId="0" xfId="0" applyNumberFormat="1" applyFont="1" applyFill="1" applyBorder="1" applyAlignment="1" applyProtection="1">
      <alignment horizontal="center"/>
      <protection/>
    </xf>
    <xf numFmtId="9" fontId="8" fillId="2" borderId="0" xfId="15" applyFont="1" applyFill="1" applyBorder="1" applyAlignment="1" applyProtection="1">
      <alignment horizontal="center"/>
      <protection/>
    </xf>
    <xf numFmtId="37" fontId="8" fillId="2" borderId="0" xfId="0" applyNumberFormat="1" applyFont="1" applyFill="1" applyBorder="1" applyAlignment="1" applyProtection="1">
      <alignment horizontal="center"/>
      <protection/>
    </xf>
    <xf numFmtId="38" fontId="40" fillId="2" borderId="11" xfId="17" applyFont="1" applyFill="1" applyBorder="1" applyAlignment="1">
      <alignment horizontal="center" wrapText="1"/>
    </xf>
    <xf numFmtId="38" fontId="42" fillId="2" borderId="12" xfId="17" applyFont="1" applyFill="1" applyBorder="1" applyAlignment="1" applyProtection="1">
      <alignment horizontal="center"/>
      <protection locked="0"/>
    </xf>
    <xf numFmtId="38" fontId="41" fillId="2" borderId="12" xfId="17" applyFont="1" applyFill="1" applyBorder="1" applyAlignment="1">
      <alignment horizontal="center" wrapText="1"/>
    </xf>
    <xf numFmtId="0" fontId="25" fillId="2" borderId="0" xfId="0" applyFont="1" applyFill="1" applyAlignment="1" applyProtection="1">
      <alignment horizontal="center"/>
      <protection locked="0"/>
    </xf>
    <xf numFmtId="37" fontId="14" fillId="2" borderId="0" xfId="0" applyNumberFormat="1" applyFont="1" applyFill="1" applyBorder="1" applyAlignment="1" applyProtection="1">
      <alignment horizontal="center"/>
      <protection/>
    </xf>
    <xf numFmtId="37" fontId="9" fillId="2" borderId="0" xfId="0" applyNumberFormat="1" applyFont="1" applyFill="1" applyBorder="1" applyAlignment="1" applyProtection="1">
      <alignment horizontal="center"/>
      <protection locked="0"/>
    </xf>
    <xf numFmtId="37" fontId="14" fillId="2" borderId="0" xfId="0" applyNumberFormat="1" applyFont="1" applyFill="1" applyBorder="1" applyAlignment="1" applyProtection="1">
      <alignment horizontal="center" shrinkToFit="1"/>
      <protection/>
    </xf>
    <xf numFmtId="9" fontId="29" fillId="2" borderId="13" xfId="15" applyFont="1" applyFill="1" applyBorder="1" applyAlignment="1" applyProtection="1">
      <alignment horizontal="center" vertical="center"/>
      <protection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left" vertical="center" wrapText="1"/>
      <protection locked="0"/>
    </xf>
    <xf numFmtId="37" fontId="21" fillId="2" borderId="13" xfId="0" applyNumberFormat="1" applyFont="1" applyFill="1" applyBorder="1" applyAlignment="1" applyProtection="1">
      <alignment horizontal="center" vertical="center"/>
      <protection/>
    </xf>
    <xf numFmtId="0" fontId="29" fillId="2" borderId="13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38" fontId="0" fillId="2" borderId="0" xfId="17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31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/>
    </xf>
    <xf numFmtId="37" fontId="46" fillId="2" borderId="0" xfId="0" applyNumberFormat="1" applyFont="1" applyFill="1" applyBorder="1" applyAlignment="1" applyProtection="1">
      <alignment horizontal="center"/>
      <protection/>
    </xf>
    <xf numFmtId="0" fontId="29" fillId="2" borderId="14" xfId="0" applyFont="1" applyFill="1" applyBorder="1" applyAlignment="1" applyProtection="1">
      <alignment horizontal="left"/>
      <protection locked="0"/>
    </xf>
    <xf numFmtId="0" fontId="29" fillId="2" borderId="15" xfId="0" applyFont="1" applyFill="1" applyBorder="1" applyAlignment="1">
      <alignment horizontal="left"/>
    </xf>
    <xf numFmtId="0" fontId="29" fillId="2" borderId="16" xfId="0" applyFont="1" applyFill="1" applyBorder="1" applyAlignment="1">
      <alignment horizontal="left"/>
    </xf>
    <xf numFmtId="0" fontId="71" fillId="2" borderId="0" xfId="0" applyFont="1" applyFill="1" applyBorder="1" applyAlignment="1">
      <alignment/>
    </xf>
    <xf numFmtId="37" fontId="73" fillId="2" borderId="0" xfId="0" applyNumberFormat="1" applyFont="1" applyFill="1" applyBorder="1" applyAlignment="1" applyProtection="1">
      <alignment/>
      <protection/>
    </xf>
    <xf numFmtId="0" fontId="73" fillId="2" borderId="0" xfId="0" applyFont="1" applyFill="1" applyBorder="1" applyAlignment="1">
      <alignment/>
    </xf>
    <xf numFmtId="0" fontId="76" fillId="2" borderId="17" xfId="0" applyFont="1" applyFill="1" applyBorder="1" applyAlignment="1" applyProtection="1">
      <alignment horizontal="right"/>
      <protection locked="0"/>
    </xf>
    <xf numFmtId="0" fontId="77" fillId="2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37" fontId="46" fillId="2" borderId="18" xfId="0" applyNumberFormat="1" applyFont="1" applyFill="1" applyBorder="1" applyAlignment="1" applyProtection="1">
      <alignment horizontal="center" vertical="center"/>
      <protection/>
    </xf>
    <xf numFmtId="37" fontId="46" fillId="2" borderId="19" xfId="0" applyNumberFormat="1" applyFont="1" applyFill="1" applyBorder="1" applyAlignment="1" applyProtection="1">
      <alignment horizontal="center" vertical="center"/>
      <protection/>
    </xf>
    <xf numFmtId="37" fontId="46" fillId="2" borderId="20" xfId="0" applyNumberFormat="1" applyFont="1" applyFill="1" applyBorder="1" applyAlignment="1" applyProtection="1">
      <alignment horizontal="center" vertical="center"/>
      <protection/>
    </xf>
    <xf numFmtId="37" fontId="46" fillId="2" borderId="21" xfId="0" applyNumberFormat="1" applyFont="1" applyFill="1" applyBorder="1" applyAlignment="1" applyProtection="1">
      <alignment horizontal="center" vertical="center"/>
      <protection/>
    </xf>
    <xf numFmtId="0" fontId="72" fillId="2" borderId="0" xfId="0" applyFont="1" applyFill="1" applyAlignment="1">
      <alignment/>
    </xf>
    <xf numFmtId="0" fontId="70" fillId="2" borderId="0" xfId="0" applyFont="1" applyFill="1" applyAlignment="1">
      <alignment/>
    </xf>
    <xf numFmtId="0" fontId="37" fillId="2" borderId="2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37" fontId="5" fillId="2" borderId="24" xfId="0" applyNumberFormat="1" applyFont="1" applyFill="1" applyBorder="1" applyAlignment="1" applyProtection="1">
      <alignment horizontal="center" vertical="center"/>
      <protection locked="0"/>
    </xf>
    <xf numFmtId="37" fontId="5" fillId="2" borderId="23" xfId="0" applyNumberFormat="1" applyFont="1" applyFill="1" applyBorder="1" applyAlignment="1" applyProtection="1">
      <alignment horizontal="center" vertical="center"/>
      <protection locked="0"/>
    </xf>
    <xf numFmtId="0" fontId="46" fillId="2" borderId="20" xfId="0" applyFont="1" applyFill="1" applyBorder="1" applyAlignment="1" applyProtection="1">
      <alignment horizontal="center" vertical="center"/>
      <protection locked="0"/>
    </xf>
    <xf numFmtId="0" fontId="46" fillId="2" borderId="21" xfId="0" applyFont="1" applyFill="1" applyBorder="1" applyAlignment="1" applyProtection="1">
      <alignment horizontal="center" vertical="center"/>
      <protection locked="0"/>
    </xf>
    <xf numFmtId="0" fontId="14" fillId="2" borderId="25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37" fontId="5" fillId="2" borderId="27" xfId="0" applyNumberFormat="1" applyFont="1" applyFill="1" applyBorder="1" applyAlignment="1" applyProtection="1">
      <alignment horizontal="center" vertical="center"/>
      <protection locked="0"/>
    </xf>
    <xf numFmtId="37" fontId="5" fillId="2" borderId="26" xfId="0" applyNumberFormat="1" applyFont="1" applyFill="1" applyBorder="1" applyAlignment="1" applyProtection="1">
      <alignment horizontal="center" vertical="center"/>
      <protection locked="0"/>
    </xf>
    <xf numFmtId="0" fontId="46" fillId="2" borderId="19" xfId="0" applyFont="1" applyFill="1" applyBorder="1" applyAlignment="1" applyProtection="1">
      <alignment horizontal="center" vertical="center"/>
      <protection locked="0"/>
    </xf>
    <xf numFmtId="0" fontId="46" fillId="2" borderId="18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37" fontId="5" fillId="2" borderId="29" xfId="0" applyNumberFormat="1" applyFont="1" applyFill="1" applyBorder="1" applyAlignment="1" applyProtection="1">
      <alignment horizontal="center" vertical="center"/>
      <protection locked="0"/>
    </xf>
    <xf numFmtId="37" fontId="46" fillId="2" borderId="30" xfId="0" applyNumberFormat="1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40" fillId="2" borderId="31" xfId="0" applyFont="1" applyFill="1" applyBorder="1" applyAlignment="1">
      <alignment horizontal="center" wrapText="1"/>
    </xf>
    <xf numFmtId="38" fontId="39" fillId="2" borderId="13" xfId="17" applyFont="1" applyFill="1" applyBorder="1" applyAlignment="1">
      <alignment horizontal="center" wrapText="1"/>
    </xf>
    <xf numFmtId="38" fontId="42" fillId="2" borderId="13" xfId="17" applyFont="1" applyFill="1" applyBorder="1" applyAlignment="1" applyProtection="1">
      <alignment horizontal="center"/>
      <protection locked="0"/>
    </xf>
    <xf numFmtId="0" fontId="34" fillId="2" borderId="26" xfId="0" applyFont="1" applyFill="1" applyBorder="1" applyAlignment="1" applyProtection="1">
      <alignment horizontal="center" vertical="center"/>
      <protection locked="0"/>
    </xf>
    <xf numFmtId="0" fontId="78" fillId="3" borderId="32" xfId="0" applyFont="1" applyFill="1" applyBorder="1" applyAlignment="1" applyProtection="1">
      <alignment horizontal="center" vertical="center"/>
      <protection locked="0"/>
    </xf>
    <xf numFmtId="0" fontId="78" fillId="3" borderId="33" xfId="0" applyFont="1" applyFill="1" applyBorder="1" applyAlignment="1" applyProtection="1">
      <alignment horizontal="center" vertical="center"/>
      <protection locked="0"/>
    </xf>
    <xf numFmtId="0" fontId="78" fillId="3" borderId="34" xfId="0" applyFont="1" applyFill="1" applyBorder="1" applyAlignment="1" applyProtection="1">
      <alignment horizontal="center" vertical="center"/>
      <protection locked="0"/>
    </xf>
    <xf numFmtId="0" fontId="79" fillId="3" borderId="32" xfId="0" applyFont="1" applyFill="1" applyBorder="1" applyAlignment="1" applyProtection="1">
      <alignment horizontal="center" vertical="center"/>
      <protection locked="0"/>
    </xf>
    <xf numFmtId="0" fontId="79" fillId="3" borderId="35" xfId="0" applyFont="1" applyFill="1" applyBorder="1" applyAlignment="1" applyProtection="1">
      <alignment horizontal="center" vertical="center"/>
      <protection locked="0"/>
    </xf>
    <xf numFmtId="0" fontId="34" fillId="2" borderId="36" xfId="0" applyFont="1" applyFill="1" applyBorder="1" applyAlignment="1" applyProtection="1">
      <alignment horizontal="center" vertical="center"/>
      <protection locked="0"/>
    </xf>
    <xf numFmtId="37" fontId="5" fillId="2" borderId="37" xfId="0" applyNumberFormat="1" applyFont="1" applyFill="1" applyBorder="1" applyAlignment="1" applyProtection="1">
      <alignment horizontal="center" vertical="center"/>
      <protection locked="0"/>
    </xf>
    <xf numFmtId="37" fontId="5" fillId="2" borderId="38" xfId="0" applyNumberFormat="1" applyFont="1" applyFill="1" applyBorder="1" applyAlignment="1" applyProtection="1">
      <alignment horizontal="center" vertical="center"/>
      <protection locked="0"/>
    </xf>
    <xf numFmtId="37" fontId="5" fillId="2" borderId="39" xfId="0" applyNumberFormat="1" applyFont="1" applyFill="1" applyBorder="1" applyAlignment="1" applyProtection="1">
      <alignment horizontal="center" vertical="center"/>
      <protection/>
    </xf>
    <xf numFmtId="37" fontId="5" fillId="2" borderId="40" xfId="0" applyNumberFormat="1" applyFont="1" applyFill="1" applyBorder="1" applyAlignment="1" applyProtection="1">
      <alignment horizontal="center" vertical="center"/>
      <protection/>
    </xf>
    <xf numFmtId="37" fontId="5" fillId="2" borderId="41" xfId="0" applyNumberFormat="1" applyFont="1" applyFill="1" applyBorder="1" applyAlignment="1" applyProtection="1">
      <alignment horizontal="center" vertical="center"/>
      <protection/>
    </xf>
    <xf numFmtId="37" fontId="5" fillId="2" borderId="42" xfId="0" applyNumberFormat="1" applyFont="1" applyFill="1" applyBorder="1" applyAlignment="1" applyProtection="1">
      <alignment horizontal="center" vertical="center"/>
      <protection/>
    </xf>
    <xf numFmtId="37" fontId="5" fillId="2" borderId="43" xfId="0" applyNumberFormat="1" applyFont="1" applyFill="1" applyBorder="1" applyAlignment="1" applyProtection="1">
      <alignment horizontal="center" vertical="center"/>
      <protection/>
    </xf>
    <xf numFmtId="37" fontId="46" fillId="2" borderId="44" xfId="0" applyNumberFormat="1" applyFont="1" applyFill="1" applyBorder="1" applyAlignment="1" applyProtection="1">
      <alignment horizontal="center" vertical="center"/>
      <protection/>
    </xf>
    <xf numFmtId="37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/>
      <protection locked="0"/>
    </xf>
    <xf numFmtId="37" fontId="5" fillId="2" borderId="46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73" fillId="2" borderId="0" xfId="0" applyNumberFormat="1" applyFont="1" applyFill="1" applyBorder="1" applyAlignment="1" applyProtection="1">
      <alignment horizontal="center"/>
      <protection locked="0"/>
    </xf>
    <xf numFmtId="58" fontId="0" fillId="2" borderId="0" xfId="0" applyNumberFormat="1" applyFont="1" applyFill="1" applyBorder="1" applyAlignment="1" applyProtection="1">
      <alignment horizontal="center"/>
      <protection/>
    </xf>
    <xf numFmtId="0" fontId="29" fillId="2" borderId="47" xfId="0" applyFon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29" fillId="2" borderId="49" xfId="0" applyFont="1" applyFill="1" applyBorder="1" applyAlignment="1">
      <alignment horizontal="center"/>
    </xf>
    <xf numFmtId="0" fontId="6" fillId="2" borderId="7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37" fontId="46" fillId="2" borderId="50" xfId="0" applyNumberFormat="1" applyFont="1" applyFill="1" applyBorder="1" applyAlignment="1" applyProtection="1">
      <alignment horizontal="center" vertical="center"/>
      <protection/>
    </xf>
    <xf numFmtId="37" fontId="46" fillId="2" borderId="51" xfId="0" applyNumberFormat="1" applyFont="1" applyFill="1" applyBorder="1" applyAlignment="1" applyProtection="1">
      <alignment horizontal="center" vertical="center"/>
      <protection/>
    </xf>
    <xf numFmtId="10" fontId="14" fillId="0" borderId="0" xfId="15" applyNumberFormat="1" applyFont="1" applyBorder="1" applyAlignment="1" applyProtection="1">
      <alignment horizontal="center"/>
      <protection/>
    </xf>
    <xf numFmtId="0" fontId="73" fillId="2" borderId="0" xfId="0" applyFont="1" applyFill="1" applyBorder="1" applyAlignment="1" applyProtection="1">
      <alignment horizontal="left"/>
      <protection locked="0"/>
    </xf>
    <xf numFmtId="0" fontId="34" fillId="2" borderId="28" xfId="0" applyFont="1" applyFill="1" applyBorder="1" applyAlignment="1" applyProtection="1">
      <alignment horizontal="center" vertical="center"/>
      <protection locked="0"/>
    </xf>
    <xf numFmtId="37" fontId="5" fillId="2" borderId="52" xfId="0" applyNumberFormat="1" applyFont="1" applyFill="1" applyBorder="1" applyAlignment="1" applyProtection="1">
      <alignment horizontal="center" vertical="center"/>
      <protection locked="0"/>
    </xf>
    <xf numFmtId="37" fontId="5" fillId="2" borderId="53" xfId="0" applyNumberFormat="1" applyFont="1" applyFill="1" applyBorder="1" applyAlignment="1" applyProtection="1">
      <alignment horizontal="center" vertical="center"/>
      <protection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54" xfId="0" applyFont="1" applyFill="1" applyBorder="1" applyAlignment="1" applyProtection="1">
      <alignment horizontal="center" vertical="center"/>
      <protection locked="0"/>
    </xf>
    <xf numFmtId="0" fontId="14" fillId="2" borderId="55" xfId="0" applyFont="1" applyFill="1" applyBorder="1" applyAlignment="1" applyProtection="1">
      <alignment horizontal="center" vertical="center"/>
      <protection locked="0"/>
    </xf>
    <xf numFmtId="37" fontId="5" fillId="2" borderId="56" xfId="0" applyNumberFormat="1" applyFont="1" applyFill="1" applyBorder="1" applyAlignment="1" applyProtection="1">
      <alignment horizontal="center" vertical="center"/>
      <protection locked="0"/>
    </xf>
    <xf numFmtId="37" fontId="5" fillId="2" borderId="54" xfId="0" applyNumberFormat="1" applyFont="1" applyFill="1" applyBorder="1" applyAlignment="1" applyProtection="1">
      <alignment horizontal="center" vertical="center"/>
      <protection locked="0"/>
    </xf>
    <xf numFmtId="37" fontId="46" fillId="2" borderId="57" xfId="0" applyNumberFormat="1" applyFont="1" applyFill="1" applyBorder="1" applyAlignment="1" applyProtection="1">
      <alignment horizontal="center" vertical="center"/>
      <protection/>
    </xf>
    <xf numFmtId="0" fontId="46" fillId="2" borderId="57" xfId="0" applyFont="1" applyFill="1" applyBorder="1" applyAlignment="1" applyProtection="1">
      <alignment horizontal="center" vertical="center"/>
      <protection locked="0"/>
    </xf>
    <xf numFmtId="0" fontId="46" fillId="2" borderId="51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14" fillId="2" borderId="58" xfId="0" applyFont="1" applyFill="1" applyBorder="1" applyAlignment="1" applyProtection="1">
      <alignment horizontal="center" vertical="center"/>
      <protection locked="0"/>
    </xf>
    <xf numFmtId="0" fontId="5" fillId="2" borderId="59" xfId="0" applyFont="1" applyFill="1" applyBorder="1" applyAlignment="1" applyProtection="1">
      <alignment horizontal="center" vertical="center"/>
      <protection locked="0"/>
    </xf>
    <xf numFmtId="0" fontId="5" fillId="2" borderId="60" xfId="0" applyFont="1" applyFill="1" applyBorder="1" applyAlignment="1" applyProtection="1">
      <alignment horizontal="center" vertical="center"/>
      <protection locked="0"/>
    </xf>
    <xf numFmtId="37" fontId="5" fillId="2" borderId="59" xfId="0" applyNumberFormat="1" applyFont="1" applyFill="1" applyBorder="1" applyAlignment="1" applyProtection="1">
      <alignment horizontal="center" vertical="center"/>
      <protection locked="0"/>
    </xf>
    <xf numFmtId="37" fontId="5" fillId="2" borderId="60" xfId="0" applyNumberFormat="1" applyFont="1" applyFill="1" applyBorder="1" applyAlignment="1" applyProtection="1">
      <alignment horizontal="center" vertical="center"/>
      <protection locked="0"/>
    </xf>
    <xf numFmtId="37" fontId="5" fillId="2" borderId="61" xfId="0" applyNumberFormat="1" applyFont="1" applyFill="1" applyBorder="1" applyAlignment="1" applyProtection="1">
      <alignment horizontal="center" vertical="center"/>
      <protection/>
    </xf>
    <xf numFmtId="37" fontId="46" fillId="2" borderId="62" xfId="0" applyNumberFormat="1" applyFont="1" applyFill="1" applyBorder="1" applyAlignment="1" applyProtection="1">
      <alignment horizontal="center" vertical="center"/>
      <protection/>
    </xf>
    <xf numFmtId="37" fontId="46" fillId="2" borderId="63" xfId="0" applyNumberFormat="1" applyFont="1" applyFill="1" applyBorder="1" applyAlignment="1" applyProtection="1">
      <alignment horizontal="center" vertical="center"/>
      <protection/>
    </xf>
    <xf numFmtId="37" fontId="46" fillId="2" borderId="64" xfId="0" applyNumberFormat="1" applyFont="1" applyFill="1" applyBorder="1" applyAlignment="1" applyProtection="1">
      <alignment horizontal="center" vertical="center"/>
      <protection/>
    </xf>
    <xf numFmtId="37" fontId="5" fillId="2" borderId="65" xfId="0" applyNumberFormat="1" applyFont="1" applyFill="1" applyBorder="1" applyAlignment="1" applyProtection="1">
      <alignment horizontal="center" vertical="center"/>
      <protection locked="0"/>
    </xf>
    <xf numFmtId="37" fontId="46" fillId="2" borderId="66" xfId="0" applyNumberFormat="1" applyFont="1" applyFill="1" applyBorder="1" applyAlignment="1" applyProtection="1">
      <alignment horizontal="center" vertical="center"/>
      <protection/>
    </xf>
    <xf numFmtId="0" fontId="34" fillId="2" borderId="23" xfId="0" applyFont="1" applyFill="1" applyBorder="1" applyAlignment="1" applyProtection="1">
      <alignment horizontal="center" vertical="center"/>
      <protection locked="0"/>
    </xf>
    <xf numFmtId="38" fontId="38" fillId="2" borderId="14" xfId="17" applyFont="1" applyFill="1" applyBorder="1" applyAlignment="1" applyProtection="1">
      <alignment horizontal="center"/>
      <protection/>
    </xf>
    <xf numFmtId="38" fontId="38" fillId="2" borderId="16" xfId="17" applyFont="1" applyFill="1" applyBorder="1" applyAlignment="1" applyProtection="1">
      <alignment horizontal="center"/>
      <protection/>
    </xf>
    <xf numFmtId="9" fontId="42" fillId="2" borderId="67" xfId="15" applyNumberFormat="1" applyFont="1" applyFill="1" applyBorder="1" applyAlignment="1" applyProtection="1">
      <alignment horizontal="center"/>
      <protection/>
    </xf>
    <xf numFmtId="9" fontId="42" fillId="2" borderId="68" xfId="15" applyNumberFormat="1" applyFont="1" applyFill="1" applyBorder="1" applyAlignment="1" applyProtection="1">
      <alignment horizontal="center"/>
      <protection/>
    </xf>
    <xf numFmtId="38" fontId="75" fillId="2" borderId="14" xfId="17" applyFont="1" applyFill="1" applyBorder="1" applyAlignment="1">
      <alignment horizontal="center"/>
    </xf>
    <xf numFmtId="0" fontId="0" fillId="0" borderId="16" xfId="0" applyBorder="1" applyAlignment="1">
      <alignment/>
    </xf>
    <xf numFmtId="38" fontId="44" fillId="2" borderId="14" xfId="17" applyFont="1" applyFill="1" applyBorder="1" applyAlignment="1">
      <alignment horizontal="center"/>
    </xf>
    <xf numFmtId="38" fontId="44" fillId="2" borderId="16" xfId="17" applyFont="1" applyFill="1" applyBorder="1" applyAlignment="1">
      <alignment horizontal="center"/>
    </xf>
    <xf numFmtId="38" fontId="40" fillId="2" borderId="14" xfId="17" applyFont="1" applyFill="1" applyBorder="1" applyAlignment="1">
      <alignment horizontal="center"/>
    </xf>
    <xf numFmtId="38" fontId="40" fillId="2" borderId="16" xfId="17" applyFont="1" applyFill="1" applyBorder="1" applyAlignment="1">
      <alignment horizontal="center"/>
    </xf>
    <xf numFmtId="38" fontId="75" fillId="2" borderId="16" xfId="17" applyFont="1" applyFill="1" applyBorder="1" applyAlignment="1">
      <alignment horizontal="center"/>
    </xf>
    <xf numFmtId="58" fontId="74" fillId="2" borderId="17" xfId="0" applyNumberFormat="1" applyFont="1" applyFill="1" applyBorder="1" applyAlignment="1" applyProtection="1">
      <alignment horizontal="left"/>
      <protection locked="0"/>
    </xf>
    <xf numFmtId="0" fontId="73" fillId="2" borderId="17" xfId="0" applyFont="1" applyFill="1" applyBorder="1" applyAlignment="1">
      <alignment/>
    </xf>
    <xf numFmtId="38" fontId="44" fillId="2" borderId="14" xfId="17" applyFont="1" applyFill="1" applyBorder="1" applyAlignment="1" applyProtection="1">
      <alignment horizontal="center"/>
      <protection locked="0"/>
    </xf>
    <xf numFmtId="38" fontId="44" fillId="2" borderId="16" xfId="17" applyFont="1" applyFill="1" applyBorder="1" applyAlignment="1" applyProtection="1">
      <alignment horizontal="center"/>
      <protection locked="0"/>
    </xf>
    <xf numFmtId="38" fontId="35" fillId="2" borderId="14" xfId="17" applyFont="1" applyFill="1" applyBorder="1" applyAlignment="1" applyProtection="1">
      <alignment horizontal="center"/>
      <protection/>
    </xf>
    <xf numFmtId="38" fontId="35" fillId="2" borderId="16" xfId="17" applyFont="1" applyFill="1" applyBorder="1" applyAlignment="1" applyProtection="1">
      <alignment horizontal="center"/>
      <protection/>
    </xf>
    <xf numFmtId="37" fontId="44" fillId="2" borderId="69" xfId="0" applyNumberFormat="1" applyFont="1" applyFill="1" applyBorder="1" applyAlignment="1" applyProtection="1">
      <alignment horizontal="center"/>
      <protection/>
    </xf>
    <xf numFmtId="37" fontId="44" fillId="2" borderId="70" xfId="0" applyNumberFormat="1" applyFont="1" applyFill="1" applyBorder="1" applyAlignment="1" applyProtection="1">
      <alignment horizontal="center"/>
      <protection/>
    </xf>
    <xf numFmtId="37" fontId="44" fillId="2" borderId="71" xfId="0" applyNumberFormat="1" applyFont="1" applyFill="1" applyBorder="1" applyAlignment="1" applyProtection="1">
      <alignment horizontal="center"/>
      <protection/>
    </xf>
    <xf numFmtId="37" fontId="44" fillId="2" borderId="11" xfId="0" applyNumberFormat="1" applyFont="1" applyFill="1" applyBorder="1" applyAlignment="1" applyProtection="1">
      <alignment horizontal="center"/>
      <protection/>
    </xf>
    <xf numFmtId="37" fontId="35" fillId="2" borderId="7" xfId="0" applyNumberFormat="1" applyFont="1" applyFill="1" applyBorder="1" applyAlignment="1" applyProtection="1">
      <alignment horizontal="center"/>
      <protection/>
    </xf>
    <xf numFmtId="37" fontId="35" fillId="2" borderId="12" xfId="0" applyNumberFormat="1" applyFont="1" applyFill="1" applyBorder="1" applyAlignment="1" applyProtection="1">
      <alignment horizontal="center"/>
      <protection/>
    </xf>
    <xf numFmtId="9" fontId="14" fillId="0" borderId="0" xfId="15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0" fontId="14" fillId="0" borderId="0" xfId="15" applyNumberFormat="1" applyFont="1" applyBorder="1" applyAlignment="1" applyProtection="1">
      <alignment horizontal="center"/>
      <protection/>
    </xf>
    <xf numFmtId="10" fontId="42" fillId="2" borderId="7" xfId="15" applyNumberFormat="1" applyFont="1" applyFill="1" applyBorder="1" applyAlignment="1" applyProtection="1">
      <alignment horizontal="center"/>
      <protection/>
    </xf>
    <xf numFmtId="10" fontId="42" fillId="2" borderId="12" xfId="15" applyNumberFormat="1" applyFont="1" applyFill="1" applyBorder="1" applyAlignment="1" applyProtection="1">
      <alignment horizontal="center"/>
      <protection/>
    </xf>
    <xf numFmtId="38" fontId="44" fillId="2" borderId="14" xfId="17" applyFont="1" applyFill="1" applyBorder="1" applyAlignment="1" applyProtection="1">
      <alignment horizontal="center"/>
      <protection/>
    </xf>
    <xf numFmtId="38" fontId="44" fillId="2" borderId="16" xfId="17" applyFont="1" applyFill="1" applyBorder="1" applyAlignment="1" applyProtection="1">
      <alignment horizontal="center"/>
      <protection/>
    </xf>
    <xf numFmtId="37" fontId="44" fillId="2" borderId="7" xfId="0" applyNumberFormat="1" applyFont="1" applyFill="1" applyBorder="1" applyAlignment="1" applyProtection="1">
      <alignment horizontal="center"/>
      <protection/>
    </xf>
    <xf numFmtId="37" fontId="44" fillId="2" borderId="12" xfId="0" applyNumberFormat="1" applyFont="1" applyFill="1" applyBorder="1" applyAlignment="1" applyProtection="1">
      <alignment horizontal="center"/>
      <protection/>
    </xf>
    <xf numFmtId="37" fontId="44" fillId="2" borderId="72" xfId="0" applyNumberFormat="1" applyFont="1" applyFill="1" applyBorder="1" applyAlignment="1" applyProtection="1">
      <alignment horizontal="center"/>
      <protection/>
    </xf>
    <xf numFmtId="37" fontId="44" fillId="2" borderId="73" xfId="0" applyNumberFormat="1" applyFont="1" applyFill="1" applyBorder="1" applyAlignment="1" applyProtection="1">
      <alignment horizontal="center"/>
      <protection/>
    </xf>
    <xf numFmtId="9" fontId="42" fillId="2" borderId="7" xfId="15" applyNumberFormat="1" applyFont="1" applyFill="1" applyBorder="1" applyAlignment="1" applyProtection="1">
      <alignment horizontal="center"/>
      <protection/>
    </xf>
    <xf numFmtId="9" fontId="42" fillId="2" borderId="12" xfId="15" applyNumberFormat="1" applyFont="1" applyFill="1" applyBorder="1" applyAlignment="1" applyProtection="1">
      <alignment horizontal="center"/>
      <protection/>
    </xf>
    <xf numFmtId="37" fontId="35" fillId="2" borderId="0" xfId="0" applyNumberFormat="1" applyFont="1" applyFill="1" applyBorder="1" applyAlignment="1" applyProtection="1">
      <alignment horizontal="center"/>
      <protection/>
    </xf>
    <xf numFmtId="37" fontId="35" fillId="2" borderId="72" xfId="0" applyNumberFormat="1" applyFont="1" applyFill="1" applyBorder="1" applyAlignment="1" applyProtection="1">
      <alignment horizontal="center"/>
      <protection/>
    </xf>
    <xf numFmtId="37" fontId="35" fillId="2" borderId="73" xfId="0" applyNumberFormat="1" applyFont="1" applyFill="1" applyBorder="1" applyAlignment="1" applyProtection="1">
      <alignment horizontal="center"/>
      <protection/>
    </xf>
    <xf numFmtId="37" fontId="35" fillId="2" borderId="71" xfId="0" applyNumberFormat="1" applyFont="1" applyFill="1" applyBorder="1" applyAlignment="1" applyProtection="1">
      <alignment horizontal="center"/>
      <protection/>
    </xf>
    <xf numFmtId="37" fontId="35" fillId="2" borderId="11" xfId="0" applyNumberFormat="1" applyFont="1" applyFill="1" applyBorder="1" applyAlignment="1" applyProtection="1">
      <alignment horizontal="center"/>
      <protection/>
    </xf>
    <xf numFmtId="37" fontId="45" fillId="2" borderId="14" xfId="0" applyNumberFormat="1" applyFont="1" applyFill="1" applyBorder="1" applyAlignment="1" applyProtection="1">
      <alignment horizontal="center"/>
      <protection/>
    </xf>
    <xf numFmtId="37" fontId="45" fillId="2" borderId="16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9" fontId="17" fillId="0" borderId="0" xfId="15" applyNumberFormat="1" applyFont="1" applyBorder="1" applyAlignment="1" applyProtection="1">
      <alignment horizontal="center"/>
      <protection/>
    </xf>
    <xf numFmtId="0" fontId="78" fillId="3" borderId="74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72" fillId="2" borderId="0" xfId="0" applyFont="1" applyFill="1" applyAlignment="1">
      <alignment horizontal="center"/>
    </xf>
    <xf numFmtId="37" fontId="35" fillId="2" borderId="14" xfId="0" applyNumberFormat="1" applyFont="1" applyFill="1" applyBorder="1" applyAlignment="1" applyProtection="1">
      <alignment horizontal="center"/>
      <protection/>
    </xf>
    <xf numFmtId="37" fontId="35" fillId="2" borderId="15" xfId="0" applyNumberFormat="1" applyFont="1" applyFill="1" applyBorder="1" applyAlignment="1" applyProtection="1">
      <alignment horizontal="center"/>
      <protection/>
    </xf>
    <xf numFmtId="37" fontId="44" fillId="2" borderId="14" xfId="0" applyNumberFormat="1" applyFont="1" applyFill="1" applyBorder="1" applyAlignment="1" applyProtection="1">
      <alignment horizontal="center"/>
      <protection/>
    </xf>
    <xf numFmtId="37" fontId="44" fillId="2" borderId="16" xfId="0" applyNumberFormat="1" applyFont="1" applyFill="1" applyBorder="1" applyAlignment="1" applyProtection="1">
      <alignment horizontal="center"/>
      <protection/>
    </xf>
    <xf numFmtId="9" fontId="42" fillId="2" borderId="14" xfId="15" applyNumberFormat="1" applyFont="1" applyFill="1" applyBorder="1" applyAlignment="1" applyProtection="1">
      <alignment horizontal="center"/>
      <protection/>
    </xf>
    <xf numFmtId="9" fontId="42" fillId="2" borderId="16" xfId="15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wrapText="1"/>
      <protection locked="0"/>
    </xf>
    <xf numFmtId="0" fontId="7" fillId="2" borderId="75" xfId="0" applyFont="1" applyFill="1" applyBorder="1" applyAlignment="1" applyProtection="1">
      <alignment horizontal="right" vertical="center"/>
      <protection locked="0"/>
    </xf>
    <xf numFmtId="0" fontId="7" fillId="2" borderId="76" xfId="0" applyFont="1" applyFill="1" applyBorder="1" applyAlignment="1" applyProtection="1">
      <alignment horizontal="right" vertical="center"/>
      <protection locked="0"/>
    </xf>
    <xf numFmtId="37" fontId="5" fillId="2" borderId="77" xfId="0" applyNumberFormat="1" applyFont="1" applyFill="1" applyBorder="1" applyAlignment="1" applyProtection="1">
      <alignment horizontal="center" vertical="center"/>
      <protection/>
    </xf>
    <xf numFmtId="37" fontId="5" fillId="2" borderId="78" xfId="0" applyNumberFormat="1" applyFont="1" applyFill="1" applyBorder="1" applyAlignment="1" applyProtection="1">
      <alignment horizontal="center" vertical="center"/>
      <protection/>
    </xf>
    <xf numFmtId="37" fontId="5" fillId="2" borderId="79" xfId="0" applyNumberFormat="1" applyFont="1" applyFill="1" applyBorder="1" applyAlignment="1" applyProtection="1">
      <alignment horizontal="center" vertical="center"/>
      <protection/>
    </xf>
    <xf numFmtId="37" fontId="5" fillId="2" borderId="80" xfId="0" applyNumberFormat="1" applyFont="1" applyFill="1" applyBorder="1" applyAlignment="1" applyProtection="1">
      <alignment horizontal="center" vertical="center"/>
      <protection/>
    </xf>
    <xf numFmtId="0" fontId="0" fillId="2" borderId="81" xfId="0" applyFill="1" applyBorder="1" applyAlignment="1">
      <alignment horizontal="right" vertical="center"/>
    </xf>
    <xf numFmtId="0" fontId="0" fillId="2" borderId="82" xfId="0" applyFill="1" applyBorder="1" applyAlignment="1">
      <alignment horizontal="right" vertical="center"/>
    </xf>
    <xf numFmtId="9" fontId="42" fillId="2" borderId="69" xfId="15" applyNumberFormat="1" applyFont="1" applyFill="1" applyBorder="1" applyAlignment="1" applyProtection="1">
      <alignment horizontal="center"/>
      <protection/>
    </xf>
    <xf numFmtId="9" fontId="42" fillId="2" borderId="70" xfId="15" applyNumberFormat="1" applyFont="1" applyFill="1" applyBorder="1" applyAlignment="1" applyProtection="1">
      <alignment horizontal="center"/>
      <protection/>
    </xf>
    <xf numFmtId="37" fontId="35" fillId="2" borderId="69" xfId="0" applyNumberFormat="1" applyFont="1" applyFill="1" applyBorder="1" applyAlignment="1" applyProtection="1">
      <alignment horizontal="center"/>
      <protection/>
    </xf>
    <xf numFmtId="37" fontId="35" fillId="2" borderId="70" xfId="0" applyNumberFormat="1" applyFont="1" applyFill="1" applyBorder="1" applyAlignment="1" applyProtection="1">
      <alignment horizontal="center"/>
      <protection/>
    </xf>
    <xf numFmtId="38" fontId="41" fillId="2" borderId="14" xfId="17" applyFont="1" applyFill="1" applyBorder="1" applyAlignment="1">
      <alignment horizontal="center"/>
    </xf>
    <xf numFmtId="38" fontId="41" fillId="2" borderId="16" xfId="17" applyFont="1" applyFill="1" applyBorder="1" applyAlignment="1">
      <alignment horizontal="center"/>
    </xf>
    <xf numFmtId="0" fontId="40" fillId="2" borderId="14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FEFE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1232415"/>
        <c:axId val="58438552"/>
      </c:barChart>
      <c:catAx>
        <c:axId val="512324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58438552"/>
        <c:crosses val="autoZero"/>
        <c:auto val="1"/>
        <c:lblOffset val="100"/>
        <c:noMultiLvlLbl val="0"/>
      </c:catAx>
      <c:valAx>
        <c:axId val="5843855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512324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6184921"/>
        <c:axId val="35902242"/>
      </c:barChart>
      <c:catAx>
        <c:axId val="561849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35902242"/>
        <c:crosses val="autoZero"/>
        <c:auto val="1"/>
        <c:lblOffset val="100"/>
        <c:noMultiLvlLbl val="0"/>
      </c:catAx>
      <c:valAx>
        <c:axId val="35902242"/>
        <c:scaling>
          <c:orientation val="minMax"/>
        </c:scaling>
        <c:axPos val="t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56184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北台地の 
  </a:t>
            </a:r>
            <a:r>
              <a:rPr lang="en-US" cap="none" sz="125" b="0" i="0" u="none" baseline="0"/>
              <a:t> (</a:t>
            </a:r>
            <a:r>
              <a:rPr lang="en-US" cap="none" sz="125" b="0" i="0" u="none" baseline="0"/>
              <a:t>農工併存地域)</a:t>
            </a:r>
            <a:r>
              <a:rPr lang="en-US" cap="none" sz="125" b="0" i="1" u="none" baseline="0"/>
              <a:t>
　</a:t>
            </a:r>
            <a:r>
              <a:rPr lang="en-US" cap="none" sz="150" b="0" i="1" u="none" baseline="0"/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4684723"/>
        <c:axId val="22400460"/>
      </c:barChart>
      <c:catAx>
        <c:axId val="5468472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60000"/>
          <a:lstStyle/>
          <a:p>
            <a:pPr>
              <a:defRPr lang="en-US" cap="none" sz="175" b="0" i="0" u="none" baseline="0"/>
            </a:pPr>
          </a:p>
        </c:txPr>
        <c:crossAx val="22400460"/>
        <c:crosses val="autoZero"/>
        <c:auto val="1"/>
        <c:lblOffset val="100"/>
        <c:noMultiLvlLbl val="0"/>
      </c:catAx>
      <c:valAx>
        <c:axId val="2240046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1" i="1" u="none" baseline="0"/>
            </a:pPr>
          </a:p>
        </c:txPr>
        <c:crossAx val="546847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/>
              <a:t>市隣接地
</a:t>
            </a:r>
            <a:r>
              <a:rPr lang="en-US" cap="none" sz="150" b="0" i="1" u="none" baseline="0"/>
              <a:t>(ﾏｲﾀｳﾝ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DFDFD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77549"/>
        <c:axId val="2497942"/>
      </c:barChart>
      <c:catAx>
        <c:axId val="27754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県住1～6町内</a:t>
                </a:r>
                <a:r>
                  <a:rPr lang="en-US" cap="none" sz="100" b="0" i="1" u="none" baseline="0"/>
                  <a:t>
</a:t>
                </a:r>
                <a:r>
                  <a:rPr lang="en-US" cap="none" sz="100" b="0" i="1" u="none" baseline="0"/>
                  <a:t>( 4～5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497942"/>
        <c:crosses val="autoZero"/>
        <c:auto val="1"/>
        <c:lblOffset val="100"/>
        <c:noMultiLvlLbl val="0"/>
      </c:catAx>
      <c:valAx>
        <c:axId val="249794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       支所・西部ｾﾝﾀｰ　　　　　　　　　　　　　　　　　　　　　　　　　　ｺﾐﾆﾃｲｰｾﾝﾀｰ
　　　　　武蔵ｹ丘中､小・西小　　　　　　　　　　　　　　　　　　　　　　                                  　     　　　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775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22481479"/>
        <c:axId val="1006720"/>
      </c:barChart>
      <c:lineChart>
        <c:grouping val="standard"/>
        <c:varyColors val="0"/>
        <c:ser>
          <c:idx val="4"/>
          <c:order val="2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22481479"/>
        <c:axId val="1006720"/>
      </c:lineChart>
      <c:catAx>
        <c:axId val="22481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06720"/>
        <c:crosses val="autoZero"/>
        <c:auto val="1"/>
        <c:lblOffset val="100"/>
        <c:noMultiLvlLbl val="0"/>
      </c:catAx>
      <c:valAx>
        <c:axId val="10067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1" u="none" baseline="0"/>
            </a:pPr>
          </a:p>
        </c:txPr>
        <c:crossAx val="224814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FEFE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9060481"/>
        <c:axId val="14435466"/>
      </c:barChart>
      <c:catAx>
        <c:axId val="90604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14435466"/>
        <c:crosses val="autoZero"/>
        <c:auto val="1"/>
        <c:lblOffset val="100"/>
        <c:noMultiLvlLbl val="0"/>
      </c:catAx>
      <c:valAx>
        <c:axId val="1443546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90604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2810331"/>
        <c:axId val="28422068"/>
      </c:barChart>
      <c:catAx>
        <c:axId val="6281033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28422068"/>
        <c:crosses val="autoZero"/>
        <c:auto val="1"/>
        <c:lblOffset val="100"/>
        <c:noMultiLvlLbl val="0"/>
      </c:catAx>
      <c:valAx>
        <c:axId val="28422068"/>
        <c:scaling>
          <c:orientation val="minMax"/>
        </c:scaling>
        <c:axPos val="t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62810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北台地の 
  </a:t>
            </a:r>
            <a:r>
              <a:rPr lang="en-US" cap="none" sz="125" b="0" i="0" u="none" baseline="0"/>
              <a:t> (</a:t>
            </a:r>
            <a:r>
              <a:rPr lang="en-US" cap="none" sz="125" b="0" i="0" u="none" baseline="0"/>
              <a:t>農工併存地域)</a:t>
            </a:r>
            <a:r>
              <a:rPr lang="en-US" cap="none" sz="125" b="0" i="1" u="none" baseline="0"/>
              <a:t>
　</a:t>
            </a:r>
            <a:r>
              <a:rPr lang="en-US" cap="none" sz="150" b="0" i="1" u="none" baseline="0"/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4472021"/>
        <c:axId val="20486142"/>
      </c:barChart>
      <c:catAx>
        <c:axId val="5447202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60000"/>
          <a:lstStyle/>
          <a:p>
            <a:pPr>
              <a:defRPr lang="en-US" cap="none" sz="175" b="0" i="0" u="none" baseline="0"/>
            </a:pPr>
          </a:p>
        </c:txPr>
        <c:crossAx val="20486142"/>
        <c:crosses val="autoZero"/>
        <c:auto val="1"/>
        <c:lblOffset val="100"/>
        <c:noMultiLvlLbl val="0"/>
      </c:catAx>
      <c:valAx>
        <c:axId val="2048614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1" i="1" u="none" baseline="0"/>
            </a:pPr>
          </a:p>
        </c:txPr>
        <c:crossAx val="54472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/>
              <a:t>市隣接地
</a:t>
            </a:r>
            <a:r>
              <a:rPr lang="en-US" cap="none" sz="150" b="0" i="1" u="none" baseline="0"/>
              <a:t>(ﾏｲﾀｳﾝ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DFDFD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0157551"/>
        <c:axId val="48764776"/>
      </c:barChart>
      <c:catAx>
        <c:axId val="5015755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県住1～6町内</a:t>
                </a:r>
                <a:r>
                  <a:rPr lang="en-US" cap="none" sz="100" b="0" i="1" u="none" baseline="0"/>
                  <a:t>
</a:t>
                </a:r>
                <a:r>
                  <a:rPr lang="en-US" cap="none" sz="100" b="0" i="1" u="none" baseline="0"/>
                  <a:t>( 4～5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8764776"/>
        <c:crosses val="autoZero"/>
        <c:auto val="1"/>
        <c:lblOffset val="100"/>
        <c:noMultiLvlLbl val="0"/>
      </c:catAx>
      <c:valAx>
        <c:axId val="4876477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       支所・西部ｾﾝﾀｰ　　　　　　　　　　　　　　　　　　　　　　　　　　ｺﾐﾆﾃｲｰｾﾝﾀｰ
　　　　　武蔵ｹ丘中､小・西小　　　　　　　　　　　　　　　　　　　　　　                                  　     　　　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01575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5781675" y="68580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5781675" y="194310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5781675" y="466725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Chart 4"/>
        <xdr:cNvGraphicFramePr/>
      </xdr:nvGraphicFramePr>
      <xdr:xfrm>
        <a:off x="5781675" y="843915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5" name="Chart 8"/>
        <xdr:cNvGraphicFramePr/>
      </xdr:nvGraphicFramePr>
      <xdr:xfrm>
        <a:off x="11772900" y="44577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1078230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1062990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34575" y="1056322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Chart 12"/>
        <xdr:cNvGraphicFramePr/>
      </xdr:nvGraphicFramePr>
      <xdr:xfrm>
        <a:off x="5781675" y="68580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Chart 13"/>
        <xdr:cNvGraphicFramePr/>
      </xdr:nvGraphicFramePr>
      <xdr:xfrm>
        <a:off x="5781675" y="194310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Chart 14"/>
        <xdr:cNvGraphicFramePr/>
      </xdr:nvGraphicFramePr>
      <xdr:xfrm>
        <a:off x="5781675" y="466725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Chart 15"/>
        <xdr:cNvGraphicFramePr/>
      </xdr:nvGraphicFramePr>
      <xdr:xfrm>
        <a:off x="5781675" y="843915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3"/>
  <sheetViews>
    <sheetView showGridLines="0" showZeros="0" tabSelected="1" view="pageBreakPreview" zoomScaleSheetLayoutView="100" workbookViewId="0" topLeftCell="A1">
      <selection activeCell="Q30" sqref="Q30"/>
    </sheetView>
  </sheetViews>
  <sheetFormatPr defaultColWidth="8.796875" defaultRowHeight="15" customHeight="1"/>
  <cols>
    <col min="1" max="1" width="2" style="1" customWidth="1"/>
    <col min="2" max="2" width="2.8984375" style="1" customWidth="1"/>
    <col min="3" max="3" width="13.19921875" style="24" customWidth="1"/>
    <col min="4" max="4" width="11.19921875" style="26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5.8984375" style="3" customWidth="1"/>
    <col min="25" max="25" width="7.3984375" style="3" customWidth="1"/>
    <col min="26" max="26" width="3.59765625" style="1" customWidth="1"/>
    <col min="27" max="27" width="6.19921875" style="26" hidden="1" customWidth="1"/>
    <col min="28" max="28" width="3" style="1" customWidth="1"/>
    <col min="29" max="29" width="5.8984375" style="1" customWidth="1"/>
    <col min="30" max="30" width="6.8984375" style="1" customWidth="1"/>
    <col min="31" max="31" width="15.8984375" style="3" customWidth="1"/>
    <col min="32" max="32" width="15.3984375" style="3" customWidth="1"/>
    <col min="33" max="16384" width="9" style="1" customWidth="1"/>
  </cols>
  <sheetData>
    <row r="1" spans="2:25" ht="18.75">
      <c r="B1" s="243" t="s">
        <v>110</v>
      </c>
      <c r="C1" s="243"/>
      <c r="D1" s="243"/>
      <c r="E1" s="243"/>
      <c r="F1" s="243"/>
      <c r="G1" s="243"/>
      <c r="H1" s="243"/>
      <c r="I1" s="243"/>
      <c r="J1" s="118"/>
      <c r="K1" s="35"/>
      <c r="L1" s="35"/>
      <c r="M1" s="35"/>
      <c r="N1" s="35"/>
      <c r="O1" s="35"/>
      <c r="P1" s="37"/>
      <c r="Q1" s="35"/>
      <c r="R1" s="35"/>
      <c r="S1" s="35"/>
      <c r="T1" s="35"/>
      <c r="U1" s="35"/>
      <c r="V1" s="35"/>
      <c r="W1" s="35"/>
      <c r="X1" s="35"/>
      <c r="Y1" s="38"/>
    </row>
    <row r="2" spans="1:25" ht="19.5" thickBot="1">
      <c r="A2" s="34"/>
      <c r="B2" s="206" t="s">
        <v>139</v>
      </c>
      <c r="C2" s="207"/>
      <c r="D2" s="207"/>
      <c r="E2" s="117"/>
      <c r="F2" s="36"/>
      <c r="G2" s="111"/>
      <c r="H2" s="110" t="s">
        <v>39</v>
      </c>
      <c r="I2" s="101"/>
      <c r="J2" s="34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33" ht="15.75">
      <c r="A3" s="34"/>
      <c r="B3" s="241" t="s">
        <v>115</v>
      </c>
      <c r="C3" s="242"/>
      <c r="D3" s="142" t="s">
        <v>0</v>
      </c>
      <c r="E3" s="143" t="s">
        <v>8</v>
      </c>
      <c r="F3" s="142" t="s">
        <v>1</v>
      </c>
      <c r="G3" s="144" t="s">
        <v>109</v>
      </c>
      <c r="H3" s="145" t="s">
        <v>29</v>
      </c>
      <c r="I3" s="146" t="s">
        <v>28</v>
      </c>
      <c r="J3" s="34"/>
      <c r="K3" s="120"/>
      <c r="L3" s="37"/>
      <c r="M3" s="160" t="s">
        <v>36</v>
      </c>
      <c r="N3" s="160"/>
      <c r="O3" s="160"/>
      <c r="P3" s="160"/>
      <c r="Q3" s="160"/>
      <c r="R3" s="40"/>
      <c r="S3" s="40"/>
      <c r="T3" s="40"/>
      <c r="U3" s="40"/>
      <c r="V3" s="40"/>
      <c r="W3" s="36"/>
      <c r="X3" s="39"/>
      <c r="Y3" s="1"/>
      <c r="Z3" s="26"/>
      <c r="AA3" s="1"/>
      <c r="AC3" s="30"/>
      <c r="AD3" s="31"/>
      <c r="AE3" s="32"/>
      <c r="AF3" s="9"/>
      <c r="AG3" s="9"/>
    </row>
    <row r="4" spans="1:32" s="10" customFormat="1" ht="16.5" customHeight="1">
      <c r="A4" s="40"/>
      <c r="B4" s="121">
        <v>1</v>
      </c>
      <c r="C4" s="122" t="s">
        <v>99</v>
      </c>
      <c r="D4" s="122">
        <v>80</v>
      </c>
      <c r="E4" s="123">
        <v>108</v>
      </c>
      <c r="F4" s="124">
        <v>114</v>
      </c>
      <c r="G4" s="152">
        <f aca="true" t="shared" si="0" ref="G4:G35">E4+F4</f>
        <v>222</v>
      </c>
      <c r="H4" s="125">
        <v>1</v>
      </c>
      <c r="I4" s="126"/>
      <c r="J4" s="40"/>
      <c r="K4" s="39"/>
      <c r="L4" s="39"/>
      <c r="M4" s="40"/>
      <c r="N4" s="40"/>
      <c r="O4" s="40"/>
      <c r="P4" s="40"/>
      <c r="Q4" s="40"/>
      <c r="R4" s="40"/>
      <c r="S4" s="161" t="str">
        <f>B2</f>
        <v>2013/1/31現在</v>
      </c>
      <c r="T4" s="161"/>
      <c r="U4" s="161"/>
      <c r="V4" s="161"/>
      <c r="W4" s="161"/>
      <c r="X4" s="39"/>
      <c r="Y4" s="39"/>
      <c r="AA4" s="27"/>
      <c r="AD4" s="30"/>
      <c r="AE4" s="31"/>
      <c r="AF4" s="32"/>
    </row>
    <row r="5" spans="1:32" s="10" customFormat="1" ht="16.5" customHeight="1">
      <c r="A5" s="40"/>
      <c r="B5" s="127">
        <v>2</v>
      </c>
      <c r="C5" s="128" t="s">
        <v>101</v>
      </c>
      <c r="D5" s="128">
        <v>90</v>
      </c>
      <c r="E5" s="129">
        <v>118</v>
      </c>
      <c r="F5" s="130">
        <v>114</v>
      </c>
      <c r="G5" s="153">
        <f t="shared" si="0"/>
        <v>232</v>
      </c>
      <c r="H5" s="131">
        <v>1</v>
      </c>
      <c r="I5" s="132"/>
      <c r="J5" s="40"/>
      <c r="K5" s="37"/>
      <c r="L5" s="37"/>
      <c r="M5" s="43"/>
      <c r="N5" s="44" t="s">
        <v>14</v>
      </c>
      <c r="O5" s="45"/>
      <c r="P5" s="46" t="s">
        <v>13</v>
      </c>
      <c r="Q5" s="47"/>
      <c r="R5" s="48" t="s">
        <v>11</v>
      </c>
      <c r="S5" s="49"/>
      <c r="T5" s="50" t="s">
        <v>12</v>
      </c>
      <c r="U5" s="51"/>
      <c r="V5" s="119" t="s">
        <v>37</v>
      </c>
      <c r="W5" s="52"/>
      <c r="X5" s="37"/>
      <c r="Y5" s="37"/>
      <c r="AA5" s="27"/>
      <c r="AD5" s="30"/>
      <c r="AE5" s="31"/>
      <c r="AF5" s="32"/>
    </row>
    <row r="6" spans="1:32" s="10" customFormat="1" ht="16.5" customHeight="1">
      <c r="A6" s="40"/>
      <c r="B6" s="127">
        <v>3</v>
      </c>
      <c r="C6" s="128" t="s">
        <v>98</v>
      </c>
      <c r="D6" s="128">
        <v>200</v>
      </c>
      <c r="E6" s="129">
        <v>228</v>
      </c>
      <c r="F6" s="130">
        <v>193</v>
      </c>
      <c r="G6" s="153">
        <f t="shared" si="0"/>
        <v>421</v>
      </c>
      <c r="H6" s="131">
        <v>1</v>
      </c>
      <c r="I6" s="132"/>
      <c r="J6" s="40"/>
      <c r="K6" s="41"/>
      <c r="L6" s="41"/>
      <c r="M6" s="261" t="s">
        <v>26</v>
      </c>
      <c r="N6" s="262"/>
      <c r="O6" s="212">
        <v>2519</v>
      </c>
      <c r="P6" s="213"/>
      <c r="Q6" s="212">
        <v>2378</v>
      </c>
      <c r="R6" s="213"/>
      <c r="S6" s="212">
        <v>4897</v>
      </c>
      <c r="T6" s="213"/>
      <c r="U6" s="259">
        <f>S6/S17</f>
        <v>0.12679958570688762</v>
      </c>
      <c r="V6" s="260"/>
      <c r="W6" s="162" t="s">
        <v>44</v>
      </c>
      <c r="X6" s="41"/>
      <c r="Y6" s="41"/>
      <c r="AA6" s="27"/>
      <c r="AD6" s="30"/>
      <c r="AE6" s="31"/>
      <c r="AF6" s="32"/>
    </row>
    <row r="7" spans="1:32" s="10" customFormat="1" ht="16.5" customHeight="1">
      <c r="A7" s="40"/>
      <c r="B7" s="127">
        <v>4</v>
      </c>
      <c r="C7" s="128" t="s">
        <v>103</v>
      </c>
      <c r="D7" s="128">
        <v>151</v>
      </c>
      <c r="E7" s="129">
        <v>227</v>
      </c>
      <c r="F7" s="130">
        <v>237</v>
      </c>
      <c r="G7" s="154">
        <f t="shared" si="0"/>
        <v>464</v>
      </c>
      <c r="H7" s="131">
        <v>1</v>
      </c>
      <c r="I7" s="132"/>
      <c r="J7" s="40"/>
      <c r="K7" s="42"/>
      <c r="L7" s="42"/>
      <c r="M7" s="232" t="s">
        <v>15</v>
      </c>
      <c r="N7" s="233"/>
      <c r="O7" s="227">
        <v>2036</v>
      </c>
      <c r="P7" s="228"/>
      <c r="Q7" s="227">
        <v>2032</v>
      </c>
      <c r="R7" s="228"/>
      <c r="S7" s="227">
        <v>4068</v>
      </c>
      <c r="T7" s="228"/>
      <c r="U7" s="197">
        <f>S7/S17</f>
        <v>0.10533402382185396</v>
      </c>
      <c r="V7" s="198"/>
      <c r="W7" s="163"/>
      <c r="X7" s="42"/>
      <c r="Y7" s="42"/>
      <c r="AA7" s="27"/>
      <c r="AD7" s="30"/>
      <c r="AE7" s="31"/>
      <c r="AF7" s="32"/>
    </row>
    <row r="8" spans="1:32" s="10" customFormat="1" ht="16.5" customHeight="1">
      <c r="A8" s="40"/>
      <c r="B8" s="127">
        <v>5</v>
      </c>
      <c r="C8" s="128" t="s">
        <v>102</v>
      </c>
      <c r="D8" s="128">
        <v>182</v>
      </c>
      <c r="E8" s="129">
        <v>168</v>
      </c>
      <c r="F8" s="130">
        <v>232</v>
      </c>
      <c r="G8" s="154">
        <f t="shared" si="0"/>
        <v>400</v>
      </c>
      <c r="H8" s="131">
        <v>1</v>
      </c>
      <c r="I8" s="132"/>
      <c r="J8" s="40"/>
      <c r="K8" s="39"/>
      <c r="L8" s="39"/>
      <c r="M8" s="234" t="s">
        <v>16</v>
      </c>
      <c r="N8" s="235"/>
      <c r="O8" s="214">
        <v>2242</v>
      </c>
      <c r="P8" s="215"/>
      <c r="Q8" s="214">
        <v>2185</v>
      </c>
      <c r="R8" s="215"/>
      <c r="S8" s="214">
        <v>4427</v>
      </c>
      <c r="T8" s="215"/>
      <c r="U8" s="259">
        <f>S8/S17</f>
        <v>0.11462972553081305</v>
      </c>
      <c r="V8" s="260"/>
      <c r="W8" s="164" t="s">
        <v>42</v>
      </c>
      <c r="X8" s="39"/>
      <c r="Y8" s="39"/>
      <c r="AA8" s="27"/>
      <c r="AD8" s="30"/>
      <c r="AE8" s="31"/>
      <c r="AF8" s="32"/>
    </row>
    <row r="9" spans="1:32" s="10" customFormat="1" ht="16.5" customHeight="1" thickBot="1">
      <c r="A9" s="40"/>
      <c r="B9" s="176">
        <v>6</v>
      </c>
      <c r="C9" s="175" t="s">
        <v>97</v>
      </c>
      <c r="D9" s="175">
        <v>44</v>
      </c>
      <c r="E9" s="177">
        <v>59</v>
      </c>
      <c r="F9" s="178">
        <v>57</v>
      </c>
      <c r="G9" s="158">
        <f t="shared" si="0"/>
        <v>116</v>
      </c>
      <c r="H9" s="180">
        <v>1</v>
      </c>
      <c r="I9" s="181"/>
      <c r="J9" s="40"/>
      <c r="K9" s="39"/>
      <c r="L9" s="39"/>
      <c r="M9" s="216" t="s">
        <v>17</v>
      </c>
      <c r="N9" s="217"/>
      <c r="O9" s="225">
        <v>3308</v>
      </c>
      <c r="P9" s="226"/>
      <c r="Q9" s="225">
        <v>3220</v>
      </c>
      <c r="R9" s="226"/>
      <c r="S9" s="225">
        <v>6528</v>
      </c>
      <c r="T9" s="226"/>
      <c r="U9" s="229">
        <f>S9/S17</f>
        <v>0.16903158984981875</v>
      </c>
      <c r="V9" s="230"/>
      <c r="W9" s="55" t="s">
        <v>43</v>
      </c>
      <c r="X9" s="53"/>
      <c r="Y9" s="39"/>
      <c r="AA9" s="27"/>
      <c r="AD9" s="30"/>
      <c r="AE9" s="31"/>
      <c r="AF9" s="32"/>
    </row>
    <row r="10" spans="1:32" s="10" customFormat="1" ht="16.5" customHeight="1">
      <c r="A10" s="40"/>
      <c r="B10" s="121">
        <v>7</v>
      </c>
      <c r="C10" s="122" t="s">
        <v>100</v>
      </c>
      <c r="D10" s="122">
        <v>77</v>
      </c>
      <c r="E10" s="123">
        <v>110</v>
      </c>
      <c r="F10" s="124">
        <v>124</v>
      </c>
      <c r="G10" s="150">
        <f t="shared" si="0"/>
        <v>234</v>
      </c>
      <c r="H10" s="115">
        <v>2</v>
      </c>
      <c r="I10" s="116"/>
      <c r="J10" s="40"/>
      <c r="K10" s="39"/>
      <c r="L10" s="39"/>
      <c r="M10" s="216" t="s">
        <v>18</v>
      </c>
      <c r="N10" s="217"/>
      <c r="O10" s="225">
        <v>2586</v>
      </c>
      <c r="P10" s="226"/>
      <c r="Q10" s="225">
        <v>2537</v>
      </c>
      <c r="R10" s="226"/>
      <c r="S10" s="225">
        <v>5123</v>
      </c>
      <c r="T10" s="226"/>
      <c r="U10" s="229">
        <f>S10/S17</f>
        <v>0.13265147591921284</v>
      </c>
      <c r="V10" s="230"/>
      <c r="W10" s="56">
        <f>SUM(S8:T11)/S17</f>
        <v>0.5295183842568617</v>
      </c>
      <c r="X10" s="53"/>
      <c r="Y10" s="39"/>
      <c r="AA10" s="27"/>
      <c r="AD10" s="30"/>
      <c r="AE10" s="31"/>
      <c r="AF10" s="32"/>
    </row>
    <row r="11" spans="1:32" s="10" customFormat="1" ht="16.5" customHeight="1">
      <c r="A11" s="40"/>
      <c r="B11" s="127">
        <v>8</v>
      </c>
      <c r="C11" s="128" t="s">
        <v>2</v>
      </c>
      <c r="D11" s="128">
        <v>74</v>
      </c>
      <c r="E11" s="129">
        <v>123</v>
      </c>
      <c r="F11" s="130">
        <v>136</v>
      </c>
      <c r="G11" s="151">
        <f t="shared" si="0"/>
        <v>259</v>
      </c>
      <c r="H11" s="114">
        <v>2</v>
      </c>
      <c r="I11" s="113"/>
      <c r="J11" s="40"/>
      <c r="K11" s="39"/>
      <c r="L11" s="39"/>
      <c r="M11" s="232" t="s">
        <v>19</v>
      </c>
      <c r="N11" s="233"/>
      <c r="O11" s="227">
        <v>2127</v>
      </c>
      <c r="P11" s="228"/>
      <c r="Q11" s="227">
        <v>2245</v>
      </c>
      <c r="R11" s="228"/>
      <c r="S11" s="227">
        <v>4372</v>
      </c>
      <c r="T11" s="228"/>
      <c r="U11" s="197">
        <f>S11/S17</f>
        <v>0.11320559295701708</v>
      </c>
      <c r="V11" s="198"/>
      <c r="W11" s="57"/>
      <c r="X11" s="53"/>
      <c r="Y11" s="39"/>
      <c r="AA11" s="27"/>
      <c r="AD11" s="30"/>
      <c r="AE11" s="31"/>
      <c r="AF11" s="32"/>
    </row>
    <row r="12" spans="1:32" s="10" customFormat="1" ht="16.5" customHeight="1">
      <c r="A12" s="40"/>
      <c r="B12" s="127">
        <v>9</v>
      </c>
      <c r="C12" s="128" t="s">
        <v>3</v>
      </c>
      <c r="D12" s="128">
        <v>271</v>
      </c>
      <c r="E12" s="129">
        <v>357</v>
      </c>
      <c r="F12" s="130">
        <v>343</v>
      </c>
      <c r="G12" s="153">
        <f t="shared" si="0"/>
        <v>700</v>
      </c>
      <c r="H12" s="114">
        <v>2</v>
      </c>
      <c r="I12" s="113"/>
      <c r="J12" s="40"/>
      <c r="K12" s="39"/>
      <c r="L12" s="39"/>
      <c r="M12" s="234" t="s">
        <v>20</v>
      </c>
      <c r="N12" s="235"/>
      <c r="O12" s="214">
        <v>2222</v>
      </c>
      <c r="P12" s="215"/>
      <c r="Q12" s="214">
        <v>2363</v>
      </c>
      <c r="R12" s="215"/>
      <c r="S12" s="214">
        <v>4585</v>
      </c>
      <c r="T12" s="215"/>
      <c r="U12" s="259">
        <f>S12/S17</f>
        <v>0.118720870015536</v>
      </c>
      <c r="V12" s="260"/>
      <c r="W12" s="56"/>
      <c r="X12" s="53"/>
      <c r="Y12" s="39"/>
      <c r="AA12" s="27"/>
      <c r="AD12" s="30"/>
      <c r="AE12" s="31"/>
      <c r="AF12" s="32"/>
    </row>
    <row r="13" spans="1:32" s="10" customFormat="1" ht="16.5" customHeight="1">
      <c r="A13" s="40"/>
      <c r="B13" s="127">
        <v>10</v>
      </c>
      <c r="C13" s="128" t="s">
        <v>89</v>
      </c>
      <c r="D13" s="128">
        <v>59</v>
      </c>
      <c r="E13" s="129">
        <v>92</v>
      </c>
      <c r="F13" s="130">
        <v>104</v>
      </c>
      <c r="G13" s="153">
        <f t="shared" si="0"/>
        <v>196</v>
      </c>
      <c r="H13" s="114">
        <v>2</v>
      </c>
      <c r="I13" s="113"/>
      <c r="J13" s="40"/>
      <c r="K13" s="39"/>
      <c r="L13" s="39"/>
      <c r="M13" s="216" t="s">
        <v>21</v>
      </c>
      <c r="N13" s="217"/>
      <c r="O13" s="225">
        <v>1243</v>
      </c>
      <c r="P13" s="226"/>
      <c r="Q13" s="225">
        <v>1512</v>
      </c>
      <c r="R13" s="226"/>
      <c r="S13" s="225">
        <v>2755</v>
      </c>
      <c r="T13" s="226"/>
      <c r="U13" s="229">
        <f>S13/S17</f>
        <v>0.07133609528741584</v>
      </c>
      <c r="V13" s="230"/>
      <c r="W13" s="54" t="s">
        <v>40</v>
      </c>
      <c r="X13" s="53"/>
      <c r="Y13" s="39"/>
      <c r="AA13" s="27"/>
      <c r="AD13" s="30"/>
      <c r="AE13" s="31"/>
      <c r="AF13" s="32"/>
    </row>
    <row r="14" spans="1:32" s="10" customFormat="1" ht="16.5" customHeight="1">
      <c r="A14" s="40"/>
      <c r="B14" s="127">
        <v>11</v>
      </c>
      <c r="C14" s="128" t="s">
        <v>4</v>
      </c>
      <c r="D14" s="128">
        <v>40</v>
      </c>
      <c r="E14" s="129">
        <v>52</v>
      </c>
      <c r="F14" s="130">
        <v>60</v>
      </c>
      <c r="G14" s="154">
        <f t="shared" si="0"/>
        <v>112</v>
      </c>
      <c r="H14" s="114">
        <v>2</v>
      </c>
      <c r="I14" s="113"/>
      <c r="J14" s="40"/>
      <c r="K14" s="39"/>
      <c r="L14" s="39"/>
      <c r="M14" s="216" t="s">
        <v>22</v>
      </c>
      <c r="N14" s="217"/>
      <c r="O14" s="225">
        <v>590</v>
      </c>
      <c r="P14" s="226"/>
      <c r="Q14" s="225">
        <v>934</v>
      </c>
      <c r="R14" s="226"/>
      <c r="S14" s="225">
        <v>1524</v>
      </c>
      <c r="T14" s="226"/>
      <c r="U14" s="229">
        <f>S14/S17</f>
        <v>0.039461418953909894</v>
      </c>
      <c r="V14" s="230"/>
      <c r="W14" s="55" t="s">
        <v>41</v>
      </c>
      <c r="X14" s="53"/>
      <c r="Y14" s="39"/>
      <c r="AA14" s="27"/>
      <c r="AD14" s="30"/>
      <c r="AE14" s="31"/>
      <c r="AF14" s="32"/>
    </row>
    <row r="15" spans="1:32" s="10" customFormat="1" ht="16.5" customHeight="1">
      <c r="A15" s="40"/>
      <c r="B15" s="127">
        <v>12</v>
      </c>
      <c r="C15" s="128" t="s">
        <v>95</v>
      </c>
      <c r="D15" s="128">
        <v>148</v>
      </c>
      <c r="E15" s="129">
        <v>221</v>
      </c>
      <c r="F15" s="130">
        <v>216</v>
      </c>
      <c r="G15" s="151">
        <f t="shared" si="0"/>
        <v>437</v>
      </c>
      <c r="H15" s="114">
        <v>2</v>
      </c>
      <c r="I15" s="113"/>
      <c r="J15" s="40"/>
      <c r="K15" s="39"/>
      <c r="L15" s="39"/>
      <c r="M15" s="216" t="s">
        <v>23</v>
      </c>
      <c r="N15" s="217"/>
      <c r="O15" s="225">
        <v>66</v>
      </c>
      <c r="P15" s="226"/>
      <c r="Q15" s="225">
        <v>257</v>
      </c>
      <c r="R15" s="226"/>
      <c r="S15" s="225">
        <v>323</v>
      </c>
      <c r="T15" s="226"/>
      <c r="U15" s="221">
        <f>S15/S17</f>
        <v>0.008363542206110823</v>
      </c>
      <c r="V15" s="222"/>
      <c r="W15" s="58">
        <f>SUM(S12:T16)/S17</f>
        <v>0.2383480062143967</v>
      </c>
      <c r="X15" s="53"/>
      <c r="Y15" s="39"/>
      <c r="AA15" s="27"/>
      <c r="AD15" s="30"/>
      <c r="AE15" s="31"/>
      <c r="AF15" s="32"/>
    </row>
    <row r="16" spans="1:32" s="10" customFormat="1" ht="16.5" customHeight="1">
      <c r="A16" s="40"/>
      <c r="B16" s="127">
        <v>13</v>
      </c>
      <c r="C16" s="128" t="s">
        <v>5</v>
      </c>
      <c r="D16" s="128">
        <v>346</v>
      </c>
      <c r="E16" s="129">
        <v>427</v>
      </c>
      <c r="F16" s="130">
        <v>439</v>
      </c>
      <c r="G16" s="154">
        <f t="shared" si="0"/>
        <v>866</v>
      </c>
      <c r="H16" s="114">
        <v>2</v>
      </c>
      <c r="I16" s="113"/>
      <c r="J16" s="40"/>
      <c r="K16" s="39"/>
      <c r="L16" s="39"/>
      <c r="M16" s="216" t="s">
        <v>24</v>
      </c>
      <c r="N16" s="231"/>
      <c r="O16" s="227">
        <v>4</v>
      </c>
      <c r="P16" s="228"/>
      <c r="Q16" s="225">
        <v>14</v>
      </c>
      <c r="R16" s="226"/>
      <c r="S16" s="227">
        <v>18</v>
      </c>
      <c r="T16" s="228"/>
      <c r="U16" s="221">
        <f>S16/S17</f>
        <v>0.0004660797514241326</v>
      </c>
      <c r="V16" s="222"/>
      <c r="W16" s="59"/>
      <c r="X16" s="53"/>
      <c r="Y16" s="39"/>
      <c r="AA16" s="27"/>
      <c r="AD16" s="30"/>
      <c r="AE16" s="31"/>
      <c r="AF16" s="32"/>
    </row>
    <row r="17" spans="1:32" s="10" customFormat="1" ht="16.5" customHeight="1">
      <c r="A17" s="40"/>
      <c r="B17" s="121">
        <v>14</v>
      </c>
      <c r="C17" s="122" t="s">
        <v>90</v>
      </c>
      <c r="D17" s="122">
        <v>448</v>
      </c>
      <c r="E17" s="123">
        <v>673</v>
      </c>
      <c r="F17" s="124">
        <v>692</v>
      </c>
      <c r="G17" s="151">
        <f t="shared" si="0"/>
        <v>1365</v>
      </c>
      <c r="H17" s="115">
        <v>2</v>
      </c>
      <c r="I17" s="116"/>
      <c r="J17" s="40"/>
      <c r="K17" s="99"/>
      <c r="L17" s="102"/>
      <c r="M17" s="244" t="s">
        <v>25</v>
      </c>
      <c r="N17" s="245"/>
      <c r="O17" s="246">
        <f>SUM(O6:P16)</f>
        <v>18943</v>
      </c>
      <c r="P17" s="247"/>
      <c r="Q17" s="246">
        <f>SUM(Q6:R16)</f>
        <v>19677</v>
      </c>
      <c r="R17" s="247"/>
      <c r="S17" s="236">
        <f>SUM(S6:T16)</f>
        <v>38620</v>
      </c>
      <c r="T17" s="237"/>
      <c r="U17" s="248">
        <v>1</v>
      </c>
      <c r="V17" s="249"/>
      <c r="W17" s="60"/>
      <c r="X17" s="42"/>
      <c r="Y17" s="36"/>
      <c r="AA17" s="27"/>
      <c r="AD17" s="30"/>
      <c r="AE17" s="31"/>
      <c r="AF17" s="32"/>
    </row>
    <row r="18" spans="1:32" s="10" customFormat="1" ht="16.5" customHeight="1">
      <c r="A18" s="40"/>
      <c r="B18" s="127">
        <v>15</v>
      </c>
      <c r="C18" s="128" t="s">
        <v>9</v>
      </c>
      <c r="D18" s="128">
        <v>394</v>
      </c>
      <c r="E18" s="129">
        <v>436</v>
      </c>
      <c r="F18" s="130">
        <v>384</v>
      </c>
      <c r="G18" s="153">
        <f t="shared" si="0"/>
        <v>820</v>
      </c>
      <c r="H18" s="114">
        <v>2</v>
      </c>
      <c r="I18" s="113"/>
      <c r="J18" s="40"/>
      <c r="K18" s="103"/>
      <c r="L18" s="102"/>
      <c r="W18" s="2"/>
      <c r="X18" s="63"/>
      <c r="Y18" s="36"/>
      <c r="AA18" s="27"/>
      <c r="AD18" s="30"/>
      <c r="AE18" s="31"/>
      <c r="AF18" s="32"/>
    </row>
    <row r="19" spans="1:32" s="10" customFormat="1" ht="16.5" customHeight="1">
      <c r="A19" s="40"/>
      <c r="B19" s="127">
        <v>16</v>
      </c>
      <c r="C19" s="136" t="s">
        <v>38</v>
      </c>
      <c r="D19" s="136">
        <v>507</v>
      </c>
      <c r="E19" s="129">
        <v>510</v>
      </c>
      <c r="F19" s="130">
        <v>423</v>
      </c>
      <c r="G19" s="154">
        <f t="shared" si="0"/>
        <v>933</v>
      </c>
      <c r="H19" s="114">
        <v>2</v>
      </c>
      <c r="I19" s="113"/>
      <c r="J19" s="40"/>
      <c r="K19" s="99"/>
      <c r="L19" s="99"/>
      <c r="M19" s="108" t="s">
        <v>112</v>
      </c>
      <c r="N19" s="109"/>
      <c r="O19" s="109"/>
      <c r="P19" s="109"/>
      <c r="Q19" s="109"/>
      <c r="R19" s="109"/>
      <c r="S19" s="107"/>
      <c r="T19" s="64"/>
      <c r="U19" s="64"/>
      <c r="V19" s="65"/>
      <c r="W19" s="2"/>
      <c r="X19" s="42"/>
      <c r="Y19" s="36"/>
      <c r="AA19" s="27"/>
      <c r="AD19" s="30"/>
      <c r="AE19" s="31"/>
      <c r="AF19" s="32"/>
    </row>
    <row r="20" spans="1:32" s="10" customFormat="1" ht="16.5" customHeight="1">
      <c r="A20" s="40"/>
      <c r="B20" s="127">
        <v>17</v>
      </c>
      <c r="C20" s="128" t="s">
        <v>6</v>
      </c>
      <c r="D20" s="128">
        <v>201</v>
      </c>
      <c r="E20" s="129">
        <v>275</v>
      </c>
      <c r="F20" s="130">
        <v>279</v>
      </c>
      <c r="G20" s="154">
        <f t="shared" si="0"/>
        <v>554</v>
      </c>
      <c r="H20" s="114">
        <v>2</v>
      </c>
      <c r="I20" s="113"/>
      <c r="J20" s="40"/>
      <c r="K20" s="100"/>
      <c r="L20" s="100"/>
      <c r="M20" s="67"/>
      <c r="N20" s="67"/>
      <c r="O20" s="67"/>
      <c r="P20" s="67"/>
      <c r="Q20" s="67"/>
      <c r="R20" s="67"/>
      <c r="S20" s="67"/>
      <c r="T20" s="67"/>
      <c r="U20" s="67"/>
      <c r="V20" s="40"/>
      <c r="X20" s="39"/>
      <c r="Y20" s="36"/>
      <c r="AA20" s="27"/>
      <c r="AD20" s="30"/>
      <c r="AE20" s="31"/>
      <c r="AF20" s="32"/>
    </row>
    <row r="21" spans="1:32" s="10" customFormat="1" ht="16.5" customHeight="1">
      <c r="A21" s="40"/>
      <c r="B21" s="127">
        <v>18</v>
      </c>
      <c r="C21" s="136" t="s">
        <v>7</v>
      </c>
      <c r="D21" s="136">
        <v>333</v>
      </c>
      <c r="E21" s="137">
        <v>465</v>
      </c>
      <c r="F21" s="128">
        <v>468</v>
      </c>
      <c r="G21" s="154">
        <f t="shared" si="0"/>
        <v>933</v>
      </c>
      <c r="H21" s="114">
        <v>2</v>
      </c>
      <c r="I21" s="113"/>
      <c r="J21" s="40"/>
      <c r="K21" s="99"/>
      <c r="L21" s="99"/>
      <c r="M21" s="210" t="s">
        <v>133</v>
      </c>
      <c r="N21" s="211"/>
      <c r="O21" s="210" t="s">
        <v>76</v>
      </c>
      <c r="P21" s="211"/>
      <c r="Q21" s="210" t="s">
        <v>74</v>
      </c>
      <c r="R21" s="211"/>
      <c r="S21" s="210" t="s">
        <v>86</v>
      </c>
      <c r="T21" s="211"/>
      <c r="U21" s="210" t="s">
        <v>85</v>
      </c>
      <c r="V21" s="211"/>
      <c r="W21" s="61"/>
      <c r="X21" s="39"/>
      <c r="Y21" s="36"/>
      <c r="AA21" s="27"/>
      <c r="AD21" s="30"/>
      <c r="AE21" s="31"/>
      <c r="AF21" s="32"/>
    </row>
    <row r="22" spans="1:32" s="10" customFormat="1" ht="16.5" customHeight="1">
      <c r="A22" s="40"/>
      <c r="B22" s="127">
        <v>19</v>
      </c>
      <c r="C22" s="128" t="s">
        <v>96</v>
      </c>
      <c r="D22" s="128">
        <v>174</v>
      </c>
      <c r="E22" s="129">
        <v>243</v>
      </c>
      <c r="F22" s="130">
        <v>277</v>
      </c>
      <c r="G22" s="151">
        <f t="shared" si="0"/>
        <v>520</v>
      </c>
      <c r="H22" s="114">
        <v>2</v>
      </c>
      <c r="I22" s="113"/>
      <c r="J22" s="40"/>
      <c r="K22" s="63"/>
      <c r="L22" s="63"/>
      <c r="M22" s="208">
        <v>37864</v>
      </c>
      <c r="N22" s="209"/>
      <c r="O22" s="208">
        <v>37903</v>
      </c>
      <c r="P22" s="209"/>
      <c r="Q22" s="223">
        <v>37901</v>
      </c>
      <c r="R22" s="224"/>
      <c r="S22" s="223">
        <v>38015</v>
      </c>
      <c r="T22" s="224"/>
      <c r="U22" s="223">
        <v>38030</v>
      </c>
      <c r="V22" s="224"/>
      <c r="W22" s="66"/>
      <c r="X22" s="40"/>
      <c r="Y22" s="39"/>
      <c r="AA22" s="27"/>
      <c r="AD22" s="30"/>
      <c r="AE22" s="31"/>
      <c r="AF22" s="32"/>
    </row>
    <row r="23" spans="1:32" s="10" customFormat="1" ht="16.5" customHeight="1">
      <c r="A23" s="40"/>
      <c r="B23" s="127">
        <v>20</v>
      </c>
      <c r="C23" s="122" t="s">
        <v>46</v>
      </c>
      <c r="D23" s="128">
        <v>597</v>
      </c>
      <c r="E23" s="129">
        <v>794</v>
      </c>
      <c r="F23" s="130">
        <v>784</v>
      </c>
      <c r="G23" s="153">
        <f t="shared" si="0"/>
        <v>1578</v>
      </c>
      <c r="H23" s="114">
        <v>2</v>
      </c>
      <c r="I23" s="113"/>
      <c r="J23" s="40"/>
      <c r="K23" s="42"/>
      <c r="L23" s="42"/>
      <c r="M23" s="195">
        <v>62</v>
      </c>
      <c r="N23" s="196"/>
      <c r="O23" s="195">
        <f>O22-M22</f>
        <v>39</v>
      </c>
      <c r="P23" s="196"/>
      <c r="Q23" s="195" t="s">
        <v>137</v>
      </c>
      <c r="R23" s="196"/>
      <c r="S23" s="195">
        <f>S22-Q22</f>
        <v>114</v>
      </c>
      <c r="T23" s="196"/>
      <c r="U23" s="195">
        <f>U22-S22</f>
        <v>15</v>
      </c>
      <c r="V23" s="196"/>
      <c r="W23" s="68"/>
      <c r="X23" s="62"/>
      <c r="Y23" s="39"/>
      <c r="AA23" s="27"/>
      <c r="AE23" s="3"/>
      <c r="AF23" s="3"/>
    </row>
    <row r="24" spans="1:32" s="10" customFormat="1" ht="16.5" customHeight="1" thickBot="1">
      <c r="A24" s="40"/>
      <c r="B24" s="176">
        <v>21</v>
      </c>
      <c r="C24" s="175" t="s">
        <v>51</v>
      </c>
      <c r="D24" s="175">
        <v>434</v>
      </c>
      <c r="E24" s="177">
        <v>560</v>
      </c>
      <c r="F24" s="178">
        <v>569</v>
      </c>
      <c r="G24" s="158">
        <f t="shared" si="0"/>
        <v>1129</v>
      </c>
      <c r="H24" s="179">
        <v>2</v>
      </c>
      <c r="I24" s="168"/>
      <c r="J24" s="40"/>
      <c r="K24" s="69"/>
      <c r="L24" s="69"/>
      <c r="M24" s="210" t="s">
        <v>82</v>
      </c>
      <c r="N24" s="211"/>
      <c r="O24" s="210" t="s">
        <v>83</v>
      </c>
      <c r="P24" s="211"/>
      <c r="Q24" s="210" t="s">
        <v>84</v>
      </c>
      <c r="R24" s="211"/>
      <c r="S24" s="210" t="s">
        <v>81</v>
      </c>
      <c r="T24" s="211"/>
      <c r="U24" s="210" t="s">
        <v>80</v>
      </c>
      <c r="V24" s="211"/>
      <c r="W24" s="68"/>
      <c r="X24" s="36"/>
      <c r="Y24" s="39"/>
      <c r="Z24" s="5"/>
      <c r="AA24" s="27"/>
      <c r="AE24" s="3"/>
      <c r="AF24" s="3"/>
    </row>
    <row r="25" spans="1:32" s="10" customFormat="1" ht="16.5" customHeight="1">
      <c r="A25" s="40"/>
      <c r="B25" s="183">
        <v>22</v>
      </c>
      <c r="C25" s="184" t="s">
        <v>65</v>
      </c>
      <c r="D25" s="185">
        <v>68</v>
      </c>
      <c r="E25" s="186">
        <v>99</v>
      </c>
      <c r="F25" s="187">
        <v>108</v>
      </c>
      <c r="G25" s="188">
        <f t="shared" si="0"/>
        <v>207</v>
      </c>
      <c r="H25" s="189">
        <v>3</v>
      </c>
      <c r="I25" s="190"/>
      <c r="J25" s="40"/>
      <c r="K25" s="70"/>
      <c r="L25" s="70"/>
      <c r="M25" s="208">
        <v>38022</v>
      </c>
      <c r="N25" s="209"/>
      <c r="O25" s="208">
        <v>38288</v>
      </c>
      <c r="P25" s="209"/>
      <c r="Q25" s="208">
        <v>38350</v>
      </c>
      <c r="R25" s="209"/>
      <c r="S25" s="208">
        <v>38358</v>
      </c>
      <c r="T25" s="209"/>
      <c r="U25" s="208">
        <v>38463</v>
      </c>
      <c r="V25" s="209"/>
      <c r="W25" s="68"/>
      <c r="X25" s="36"/>
      <c r="Y25" s="40"/>
      <c r="Z25" s="5"/>
      <c r="AA25" s="27"/>
      <c r="AE25" s="3"/>
      <c r="AF25" s="3"/>
    </row>
    <row r="26" spans="1:33" s="10" customFormat="1" ht="16.5" customHeight="1">
      <c r="A26" s="40"/>
      <c r="B26" s="121">
        <v>23</v>
      </c>
      <c r="C26" s="182" t="s">
        <v>63</v>
      </c>
      <c r="D26" s="122">
        <v>113</v>
      </c>
      <c r="E26" s="123">
        <v>186</v>
      </c>
      <c r="F26" s="124">
        <v>189</v>
      </c>
      <c r="G26" s="151">
        <f t="shared" si="0"/>
        <v>375</v>
      </c>
      <c r="H26" s="115">
        <v>3</v>
      </c>
      <c r="I26" s="116"/>
      <c r="J26" s="40"/>
      <c r="K26" s="69"/>
      <c r="L26" s="69"/>
      <c r="M26" s="195" t="s">
        <v>138</v>
      </c>
      <c r="N26" s="196"/>
      <c r="O26" s="195">
        <f>O25-M25</f>
        <v>266</v>
      </c>
      <c r="P26" s="196"/>
      <c r="Q26" s="195">
        <v>62</v>
      </c>
      <c r="R26" s="196"/>
      <c r="S26" s="195">
        <v>8</v>
      </c>
      <c r="T26" s="196"/>
      <c r="U26" s="195">
        <v>105</v>
      </c>
      <c r="V26" s="196"/>
      <c r="W26" s="68"/>
      <c r="X26" s="36"/>
      <c r="Y26" s="36"/>
      <c r="Z26" s="5"/>
      <c r="AA26" s="28"/>
      <c r="AB26" s="238"/>
      <c r="AC26" s="219"/>
      <c r="AD26" s="25"/>
      <c r="AE26" s="238"/>
      <c r="AF26" s="219"/>
      <c r="AG26" s="3"/>
    </row>
    <row r="27" spans="1:33" s="10" customFormat="1" ht="16.5" customHeight="1">
      <c r="A27" s="40"/>
      <c r="B27" s="127">
        <v>24</v>
      </c>
      <c r="C27" s="128" t="s">
        <v>64</v>
      </c>
      <c r="D27" s="128">
        <v>74</v>
      </c>
      <c r="E27" s="129">
        <v>79</v>
      </c>
      <c r="F27" s="130">
        <v>105</v>
      </c>
      <c r="G27" s="153">
        <f t="shared" si="0"/>
        <v>184</v>
      </c>
      <c r="H27" s="114">
        <v>3</v>
      </c>
      <c r="I27" s="113"/>
      <c r="J27" s="40"/>
      <c r="K27" s="71"/>
      <c r="L27" s="71"/>
      <c r="M27" s="210" t="s">
        <v>78</v>
      </c>
      <c r="N27" s="211"/>
      <c r="O27" s="210" t="s">
        <v>79</v>
      </c>
      <c r="P27" s="211"/>
      <c r="Q27" s="210" t="s">
        <v>134</v>
      </c>
      <c r="R27" s="211"/>
      <c r="S27" s="210" t="s">
        <v>77</v>
      </c>
      <c r="T27" s="211"/>
      <c r="U27" s="210" t="s">
        <v>75</v>
      </c>
      <c r="V27" s="211"/>
      <c r="W27" s="56"/>
      <c r="X27" s="75"/>
      <c r="Y27" s="36"/>
      <c r="Z27" s="5"/>
      <c r="AA27" s="28"/>
      <c r="AB27" s="218"/>
      <c r="AC27" s="218"/>
      <c r="AD27" s="21"/>
      <c r="AE27" s="239"/>
      <c r="AF27" s="239"/>
      <c r="AG27" s="3"/>
    </row>
    <row r="28" spans="1:33" s="10" customFormat="1" ht="16.5" customHeight="1">
      <c r="A28" s="40"/>
      <c r="B28" s="127">
        <v>25</v>
      </c>
      <c r="C28" s="128" t="s">
        <v>66</v>
      </c>
      <c r="D28" s="128">
        <v>74</v>
      </c>
      <c r="E28" s="129">
        <v>96</v>
      </c>
      <c r="F28" s="130">
        <v>112</v>
      </c>
      <c r="G28" s="153">
        <f t="shared" si="0"/>
        <v>208</v>
      </c>
      <c r="H28" s="114">
        <v>3</v>
      </c>
      <c r="I28" s="113"/>
      <c r="J28" s="40"/>
      <c r="K28" s="72"/>
      <c r="L28" s="72"/>
      <c r="M28" s="208">
        <v>38516</v>
      </c>
      <c r="N28" s="209"/>
      <c r="O28" s="208">
        <v>38583</v>
      </c>
      <c r="P28" s="209"/>
      <c r="Q28" s="208">
        <v>38620</v>
      </c>
      <c r="R28" s="209"/>
      <c r="S28" s="208"/>
      <c r="T28" s="209"/>
      <c r="U28" s="223"/>
      <c r="V28" s="224"/>
      <c r="W28" s="56"/>
      <c r="X28" s="36"/>
      <c r="Y28" s="36"/>
      <c r="Z28" s="5"/>
      <c r="AA28" s="27"/>
      <c r="AB28" s="218"/>
      <c r="AC28" s="218"/>
      <c r="AD28" s="21"/>
      <c r="AE28" s="239"/>
      <c r="AF28" s="239"/>
      <c r="AG28" s="3"/>
    </row>
    <row r="29" spans="1:33" s="10" customFormat="1" ht="16.5" customHeight="1">
      <c r="A29" s="40"/>
      <c r="B29" s="127">
        <v>26</v>
      </c>
      <c r="C29" s="128" t="s">
        <v>62</v>
      </c>
      <c r="D29" s="128">
        <v>516</v>
      </c>
      <c r="E29" s="129">
        <v>574</v>
      </c>
      <c r="F29" s="130">
        <v>499</v>
      </c>
      <c r="G29" s="153">
        <f t="shared" si="0"/>
        <v>1073</v>
      </c>
      <c r="H29" s="114">
        <v>3</v>
      </c>
      <c r="I29" s="113"/>
      <c r="J29" s="40"/>
      <c r="K29" s="71"/>
      <c r="L29" s="71"/>
      <c r="M29" s="195">
        <v>53</v>
      </c>
      <c r="N29" s="196"/>
      <c r="O29" s="195">
        <v>67</v>
      </c>
      <c r="P29" s="196"/>
      <c r="Q29" s="195">
        <f>Q28-O28</f>
        <v>37</v>
      </c>
      <c r="R29" s="196"/>
      <c r="S29" s="195">
        <f>S28-AA25</f>
        <v>0</v>
      </c>
      <c r="T29" s="196"/>
      <c r="U29" s="195">
        <f>U28-AC25</f>
        <v>0</v>
      </c>
      <c r="V29" s="196"/>
      <c r="W29" s="56"/>
      <c r="X29" s="36"/>
      <c r="Y29" s="36"/>
      <c r="Z29" s="5"/>
      <c r="AA29" s="27"/>
      <c r="AB29" s="218"/>
      <c r="AC29" s="218"/>
      <c r="AD29" s="21"/>
      <c r="AE29" s="239"/>
      <c r="AF29" s="239"/>
      <c r="AG29" s="3"/>
    </row>
    <row r="30" spans="1:33" s="10" customFormat="1" ht="16.5" customHeight="1">
      <c r="A30" s="40"/>
      <c r="B30" s="127">
        <v>27</v>
      </c>
      <c r="C30" s="128" t="s">
        <v>61</v>
      </c>
      <c r="D30" s="128">
        <v>174</v>
      </c>
      <c r="E30" s="129">
        <v>248</v>
      </c>
      <c r="F30" s="130">
        <v>295</v>
      </c>
      <c r="G30" s="154">
        <f t="shared" si="0"/>
        <v>543</v>
      </c>
      <c r="H30" s="114">
        <v>3</v>
      </c>
      <c r="I30" s="113"/>
      <c r="J30" s="40"/>
      <c r="K30" s="71"/>
      <c r="L30" s="71"/>
      <c r="W30" s="56"/>
      <c r="X30" s="36"/>
      <c r="Y30" s="36"/>
      <c r="Z30" s="5"/>
      <c r="AA30" s="27"/>
      <c r="AB30" s="22"/>
      <c r="AC30" s="22"/>
      <c r="AD30" s="21"/>
      <c r="AE30" s="112"/>
      <c r="AF30" s="112"/>
      <c r="AG30" s="3"/>
    </row>
    <row r="31" spans="1:33" s="10" customFormat="1" ht="16.5" customHeight="1">
      <c r="A31" s="40"/>
      <c r="B31" s="127">
        <v>28</v>
      </c>
      <c r="C31" s="128" t="s">
        <v>60</v>
      </c>
      <c r="D31" s="128">
        <v>97</v>
      </c>
      <c r="E31" s="129">
        <v>128</v>
      </c>
      <c r="F31" s="130">
        <v>141</v>
      </c>
      <c r="G31" s="151">
        <f t="shared" si="0"/>
        <v>269</v>
      </c>
      <c r="H31" s="114">
        <v>3</v>
      </c>
      <c r="I31" s="113"/>
      <c r="J31" s="40"/>
      <c r="K31" s="71"/>
      <c r="L31" s="71"/>
      <c r="M31" s="109" t="s">
        <v>114</v>
      </c>
      <c r="N31" s="109"/>
      <c r="O31" s="109"/>
      <c r="P31" s="109"/>
      <c r="Q31" s="109"/>
      <c r="R31" s="109"/>
      <c r="S31" s="109"/>
      <c r="T31" s="34"/>
      <c r="U31" s="34"/>
      <c r="V31" s="40"/>
      <c r="W31" s="56"/>
      <c r="X31" s="36"/>
      <c r="Y31" s="36"/>
      <c r="Z31" s="5"/>
      <c r="AA31" s="27"/>
      <c r="AB31" s="22"/>
      <c r="AC31" s="22"/>
      <c r="AD31" s="21"/>
      <c r="AE31" s="112"/>
      <c r="AF31" s="112"/>
      <c r="AG31" s="3"/>
    </row>
    <row r="32" spans="1:33" s="10" customFormat="1" ht="16.5" customHeight="1">
      <c r="A32" s="40"/>
      <c r="B32" s="127">
        <v>29</v>
      </c>
      <c r="C32" s="128" t="s">
        <v>59</v>
      </c>
      <c r="D32" s="128">
        <v>109</v>
      </c>
      <c r="E32" s="129">
        <v>133</v>
      </c>
      <c r="F32" s="130">
        <v>158</v>
      </c>
      <c r="G32" s="153">
        <f t="shared" si="0"/>
        <v>291</v>
      </c>
      <c r="H32" s="114">
        <v>3</v>
      </c>
      <c r="I32" s="113"/>
      <c r="J32" s="40"/>
      <c r="K32" s="71"/>
      <c r="L32" s="71"/>
      <c r="M32" s="76"/>
      <c r="N32" s="76"/>
      <c r="O32" s="76"/>
      <c r="P32" s="76"/>
      <c r="Q32" s="76"/>
      <c r="R32" s="77"/>
      <c r="S32" s="78"/>
      <c r="T32" s="78"/>
      <c r="U32" s="78"/>
      <c r="V32" s="36"/>
      <c r="W32" s="56"/>
      <c r="X32" s="36"/>
      <c r="Y32" s="36"/>
      <c r="Z32" s="5"/>
      <c r="AA32" s="27"/>
      <c r="AB32" s="22"/>
      <c r="AC32" s="22"/>
      <c r="AD32" s="21"/>
      <c r="AE32" s="112"/>
      <c r="AF32" s="112"/>
      <c r="AG32" s="3"/>
    </row>
    <row r="33" spans="1:33" s="10" customFormat="1" ht="16.5" customHeight="1">
      <c r="A33" s="40"/>
      <c r="B33" s="127">
        <v>30</v>
      </c>
      <c r="C33" s="128" t="s">
        <v>57</v>
      </c>
      <c r="D33" s="128">
        <v>64</v>
      </c>
      <c r="E33" s="129">
        <v>82</v>
      </c>
      <c r="F33" s="130">
        <v>93</v>
      </c>
      <c r="G33" s="153">
        <f t="shared" si="0"/>
        <v>175</v>
      </c>
      <c r="H33" s="114">
        <v>3</v>
      </c>
      <c r="I33" s="113"/>
      <c r="J33" s="40"/>
      <c r="K33" s="71"/>
      <c r="L33" s="71"/>
      <c r="M33" s="138" t="s">
        <v>116</v>
      </c>
      <c r="N33" s="265" t="s">
        <v>105</v>
      </c>
      <c r="O33" s="266"/>
      <c r="P33" s="265">
        <v>50</v>
      </c>
      <c r="Q33" s="266"/>
      <c r="R33" s="265">
        <v>55</v>
      </c>
      <c r="S33" s="266"/>
      <c r="T33" s="265">
        <v>60</v>
      </c>
      <c r="U33" s="266"/>
      <c r="V33" s="37"/>
      <c r="W33" s="56"/>
      <c r="X33" s="36"/>
      <c r="Y33" s="36"/>
      <c r="Z33" s="5"/>
      <c r="AA33" s="27"/>
      <c r="AB33" s="22"/>
      <c r="AC33" s="22"/>
      <c r="AD33" s="21"/>
      <c r="AE33" s="112"/>
      <c r="AF33" s="112"/>
      <c r="AG33" s="3"/>
    </row>
    <row r="34" spans="1:33" s="10" customFormat="1" ht="16.5" customHeight="1">
      <c r="A34" s="40"/>
      <c r="B34" s="127">
        <v>31</v>
      </c>
      <c r="C34" s="128" t="s">
        <v>118</v>
      </c>
      <c r="D34" s="128">
        <v>208</v>
      </c>
      <c r="E34" s="129">
        <v>277</v>
      </c>
      <c r="F34" s="130">
        <v>316</v>
      </c>
      <c r="G34" s="153">
        <f t="shared" si="0"/>
        <v>593</v>
      </c>
      <c r="H34" s="114">
        <v>3</v>
      </c>
      <c r="I34" s="113"/>
      <c r="J34" s="40"/>
      <c r="K34" s="71"/>
      <c r="L34" s="71"/>
      <c r="M34" s="139" t="s">
        <v>10</v>
      </c>
      <c r="N34" s="201">
        <v>11029</v>
      </c>
      <c r="O34" s="202"/>
      <c r="P34" s="201">
        <v>12387</v>
      </c>
      <c r="Q34" s="202"/>
      <c r="R34" s="201">
        <v>19124</v>
      </c>
      <c r="S34" s="202"/>
      <c r="T34" s="201">
        <v>21876</v>
      </c>
      <c r="U34" s="202"/>
      <c r="V34" s="37"/>
      <c r="W34" s="56"/>
      <c r="X34" s="36"/>
      <c r="Y34" s="36"/>
      <c r="Z34" s="5"/>
      <c r="AA34" s="27"/>
      <c r="AB34" s="22"/>
      <c r="AC34" s="22"/>
      <c r="AD34" s="21"/>
      <c r="AE34" s="112"/>
      <c r="AF34" s="112"/>
      <c r="AG34" s="3"/>
    </row>
    <row r="35" spans="1:33" s="10" customFormat="1" ht="16.5" customHeight="1" thickBot="1">
      <c r="A35" s="40"/>
      <c r="B35" s="176">
        <v>32</v>
      </c>
      <c r="C35" s="175" t="s">
        <v>124</v>
      </c>
      <c r="D35" s="175">
        <v>87</v>
      </c>
      <c r="E35" s="177">
        <v>138</v>
      </c>
      <c r="F35" s="178">
        <v>127</v>
      </c>
      <c r="G35" s="158">
        <f t="shared" si="0"/>
        <v>265</v>
      </c>
      <c r="H35" s="179">
        <v>3</v>
      </c>
      <c r="I35" s="168"/>
      <c r="J35" s="40"/>
      <c r="K35" s="73"/>
      <c r="L35" s="73"/>
      <c r="M35" s="139"/>
      <c r="N35" s="201"/>
      <c r="O35" s="202"/>
      <c r="P35" s="201"/>
      <c r="Q35" s="202"/>
      <c r="R35" s="201"/>
      <c r="S35" s="202"/>
      <c r="T35" s="201"/>
      <c r="U35" s="202"/>
      <c r="V35" s="37"/>
      <c r="W35" s="68"/>
      <c r="X35" s="36"/>
      <c r="Y35" s="36"/>
      <c r="Z35" s="5"/>
      <c r="AA35" s="27"/>
      <c r="AB35" s="218"/>
      <c r="AC35" s="218"/>
      <c r="AD35" s="21"/>
      <c r="AE35" s="239"/>
      <c r="AF35" s="239"/>
      <c r="AG35" s="3"/>
    </row>
    <row r="36" spans="1:33" s="10" customFormat="1" ht="16.5" customHeight="1">
      <c r="A36" s="40"/>
      <c r="B36" s="121">
        <v>33</v>
      </c>
      <c r="C36" s="174" t="s">
        <v>58</v>
      </c>
      <c r="D36" s="122">
        <v>385</v>
      </c>
      <c r="E36" s="123">
        <v>573</v>
      </c>
      <c r="F36" s="124">
        <v>603</v>
      </c>
      <c r="G36" s="150">
        <f aca="true" t="shared" si="1" ref="G36:G66">E36+F36</f>
        <v>1176</v>
      </c>
      <c r="H36" s="191">
        <v>4</v>
      </c>
      <c r="I36" s="116">
        <v>1</v>
      </c>
      <c r="J36" s="40"/>
      <c r="K36" s="72"/>
      <c r="L36" s="72"/>
      <c r="M36" s="140" t="s">
        <v>27</v>
      </c>
      <c r="N36" s="263" t="s">
        <v>113</v>
      </c>
      <c r="O36" s="264"/>
      <c r="P36" s="199">
        <v>1358</v>
      </c>
      <c r="Q36" s="205"/>
      <c r="R36" s="199">
        <v>6737</v>
      </c>
      <c r="S36" s="205"/>
      <c r="T36" s="199">
        <v>2752</v>
      </c>
      <c r="U36" s="205"/>
      <c r="V36" s="37"/>
      <c r="W36" s="68"/>
      <c r="X36" s="36"/>
      <c r="Y36" s="36"/>
      <c r="Z36" s="5"/>
      <c r="AA36" s="27"/>
      <c r="AB36" s="218"/>
      <c r="AC36" s="218"/>
      <c r="AD36" s="22"/>
      <c r="AE36" s="239"/>
      <c r="AF36" s="239"/>
      <c r="AG36" s="3"/>
    </row>
    <row r="37" spans="1:33" s="10" customFormat="1" ht="16.5" customHeight="1">
      <c r="A37" s="40"/>
      <c r="B37" s="127">
        <v>34</v>
      </c>
      <c r="C37" s="137" t="s">
        <v>47</v>
      </c>
      <c r="D37" s="128">
        <v>463</v>
      </c>
      <c r="E37" s="129">
        <v>516</v>
      </c>
      <c r="F37" s="129">
        <v>518</v>
      </c>
      <c r="G37" s="154">
        <f t="shared" si="1"/>
        <v>1034</v>
      </c>
      <c r="H37" s="114">
        <v>4</v>
      </c>
      <c r="I37" s="113">
        <v>1</v>
      </c>
      <c r="J37" s="40"/>
      <c r="K37" s="73"/>
      <c r="L37" s="73"/>
      <c r="M37" s="82"/>
      <c r="N37" s="203" t="s">
        <v>104</v>
      </c>
      <c r="O37" s="204"/>
      <c r="P37" s="203">
        <v>11</v>
      </c>
      <c r="Q37" s="204"/>
      <c r="R37" s="203">
        <v>12</v>
      </c>
      <c r="S37" s="204"/>
      <c r="T37" s="203">
        <v>13</v>
      </c>
      <c r="U37" s="204"/>
      <c r="V37" s="165"/>
      <c r="W37" s="166"/>
      <c r="X37" s="36"/>
      <c r="Y37" s="36"/>
      <c r="Z37" s="5"/>
      <c r="AA37" s="27"/>
      <c r="AB37" s="218"/>
      <c r="AC37" s="218"/>
      <c r="AD37" s="22"/>
      <c r="AE37" s="239"/>
      <c r="AF37" s="239"/>
      <c r="AG37" s="3"/>
    </row>
    <row r="38" spans="1:33" s="10" customFormat="1" ht="16.5" customHeight="1">
      <c r="A38" s="40"/>
      <c r="B38" s="127">
        <v>35</v>
      </c>
      <c r="C38" s="128" t="s">
        <v>48</v>
      </c>
      <c r="D38" s="133">
        <v>484</v>
      </c>
      <c r="E38" s="134">
        <v>638</v>
      </c>
      <c r="F38" s="173">
        <v>611</v>
      </c>
      <c r="G38" s="154">
        <f t="shared" si="1"/>
        <v>1249</v>
      </c>
      <c r="H38" s="114">
        <v>4</v>
      </c>
      <c r="I38" s="113">
        <v>1</v>
      </c>
      <c r="J38" s="40"/>
      <c r="K38" s="73"/>
      <c r="L38" s="73"/>
      <c r="M38" s="83"/>
      <c r="N38" s="201">
        <v>27235</v>
      </c>
      <c r="O38" s="202"/>
      <c r="P38" s="201">
        <v>27712</v>
      </c>
      <c r="Q38" s="202"/>
      <c r="R38" s="201">
        <v>28058</v>
      </c>
      <c r="S38" s="202"/>
      <c r="T38" s="201">
        <v>28380</v>
      </c>
      <c r="U38" s="202"/>
      <c r="V38" s="165"/>
      <c r="W38" s="166"/>
      <c r="X38" s="36"/>
      <c r="Y38" s="36"/>
      <c r="Z38" s="5"/>
      <c r="AA38" s="27"/>
      <c r="AB38" s="22"/>
      <c r="AC38" s="22"/>
      <c r="AD38" s="22"/>
      <c r="AE38" s="112"/>
      <c r="AF38" s="112"/>
      <c r="AG38" s="3"/>
    </row>
    <row r="39" spans="1:33" s="10" customFormat="1" ht="16.5" customHeight="1">
      <c r="A39" s="40"/>
      <c r="B39" s="127">
        <v>36</v>
      </c>
      <c r="C39" s="128" t="s">
        <v>55</v>
      </c>
      <c r="D39" s="128">
        <v>373</v>
      </c>
      <c r="E39" s="129">
        <v>460</v>
      </c>
      <c r="F39" s="173">
        <v>449</v>
      </c>
      <c r="G39" s="154">
        <f t="shared" si="1"/>
        <v>909</v>
      </c>
      <c r="H39" s="114">
        <v>4</v>
      </c>
      <c r="I39" s="113">
        <v>1</v>
      </c>
      <c r="J39" s="40"/>
      <c r="K39" s="74"/>
      <c r="L39" s="74"/>
      <c r="M39" s="84"/>
      <c r="N39" s="199">
        <v>533</v>
      </c>
      <c r="O39" s="205"/>
      <c r="P39" s="199">
        <v>477</v>
      </c>
      <c r="Q39" s="205"/>
      <c r="R39" s="199">
        <v>346</v>
      </c>
      <c r="S39" s="205"/>
      <c r="T39" s="199">
        <v>322</v>
      </c>
      <c r="U39" s="205"/>
      <c r="V39" s="37"/>
      <c r="W39" s="40"/>
      <c r="X39" s="36"/>
      <c r="Y39" s="36"/>
      <c r="Z39" s="5"/>
      <c r="AA39" s="27"/>
      <c r="AB39" s="218"/>
      <c r="AC39" s="219"/>
      <c r="AD39" s="21"/>
      <c r="AE39" s="239"/>
      <c r="AF39" s="239"/>
      <c r="AG39" s="3"/>
    </row>
    <row r="40" spans="1:33" s="10" customFormat="1" ht="16.5" customHeight="1">
      <c r="A40" s="40"/>
      <c r="B40" s="121">
        <v>37</v>
      </c>
      <c r="C40" s="122" t="s">
        <v>56</v>
      </c>
      <c r="D40" s="122">
        <v>247</v>
      </c>
      <c r="E40" s="123">
        <v>278</v>
      </c>
      <c r="F40" s="192">
        <v>326</v>
      </c>
      <c r="G40" s="150">
        <f t="shared" si="1"/>
        <v>604</v>
      </c>
      <c r="H40" s="191">
        <v>4</v>
      </c>
      <c r="I40" s="193">
        <v>1</v>
      </c>
      <c r="J40" s="40"/>
      <c r="K40" s="69"/>
      <c r="L40" s="69"/>
      <c r="M40" s="97"/>
      <c r="N40" s="203" t="s">
        <v>107</v>
      </c>
      <c r="O40" s="204"/>
      <c r="P40" s="203">
        <v>15</v>
      </c>
      <c r="Q40" s="204"/>
      <c r="R40" s="203">
        <v>16</v>
      </c>
      <c r="S40" s="204"/>
      <c r="T40" s="203">
        <v>17</v>
      </c>
      <c r="U40" s="204"/>
      <c r="V40" s="37"/>
      <c r="W40" s="64"/>
      <c r="X40" s="36"/>
      <c r="Y40" s="36"/>
      <c r="Z40" s="5"/>
      <c r="AA40" s="27"/>
      <c r="AB40" s="220"/>
      <c r="AC40" s="219"/>
      <c r="AD40" s="21"/>
      <c r="AE40" s="239"/>
      <c r="AF40" s="239"/>
      <c r="AG40" s="3"/>
    </row>
    <row r="41" spans="1:33" s="10" customFormat="1" ht="16.5" customHeight="1">
      <c r="A41" s="40"/>
      <c r="B41" s="127">
        <v>38</v>
      </c>
      <c r="C41" s="128" t="s">
        <v>52</v>
      </c>
      <c r="D41" s="128">
        <v>268</v>
      </c>
      <c r="E41" s="123">
        <v>430</v>
      </c>
      <c r="F41" s="124">
        <v>438</v>
      </c>
      <c r="G41" s="154">
        <f t="shared" si="1"/>
        <v>868</v>
      </c>
      <c r="H41" s="115">
        <v>4</v>
      </c>
      <c r="I41" s="113">
        <v>1</v>
      </c>
      <c r="J41" s="40"/>
      <c r="K41" s="69"/>
      <c r="L41" s="69"/>
      <c r="M41" s="97"/>
      <c r="N41" s="201">
        <v>28508</v>
      </c>
      <c r="O41" s="202"/>
      <c r="P41" s="201">
        <v>28887</v>
      </c>
      <c r="Q41" s="202"/>
      <c r="R41" s="201">
        <v>29974</v>
      </c>
      <c r="S41" s="202"/>
      <c r="T41" s="201">
        <v>31459</v>
      </c>
      <c r="U41" s="202"/>
      <c r="V41" s="40"/>
      <c r="W41" s="36"/>
      <c r="X41" s="40"/>
      <c r="Y41" s="36"/>
      <c r="Z41" s="5"/>
      <c r="AA41" s="27"/>
      <c r="AB41" s="220"/>
      <c r="AC41" s="219"/>
      <c r="AD41" s="21"/>
      <c r="AE41" s="239"/>
      <c r="AF41" s="239"/>
      <c r="AG41" s="3"/>
    </row>
    <row r="42" spans="1:33" s="10" customFormat="1" ht="16.5" customHeight="1">
      <c r="A42" s="40"/>
      <c r="B42" s="127">
        <v>39</v>
      </c>
      <c r="C42" s="128" t="s">
        <v>111</v>
      </c>
      <c r="D42" s="128">
        <v>252</v>
      </c>
      <c r="E42" s="123">
        <v>300</v>
      </c>
      <c r="F42" s="124">
        <v>280</v>
      </c>
      <c r="G42" s="154">
        <f t="shared" si="1"/>
        <v>580</v>
      </c>
      <c r="H42" s="115">
        <v>4</v>
      </c>
      <c r="I42" s="113">
        <v>1</v>
      </c>
      <c r="J42" s="40"/>
      <c r="K42" s="69"/>
      <c r="L42" s="69"/>
      <c r="M42" s="97"/>
      <c r="N42" s="199">
        <v>128</v>
      </c>
      <c r="O42" s="205"/>
      <c r="P42" s="199">
        <v>379</v>
      </c>
      <c r="Q42" s="205"/>
      <c r="R42" s="199">
        <v>1087</v>
      </c>
      <c r="S42" s="205"/>
      <c r="T42" s="199">
        <v>1485</v>
      </c>
      <c r="U42" s="205"/>
      <c r="V42" s="40"/>
      <c r="W42" s="36"/>
      <c r="X42" s="40"/>
      <c r="Y42" s="36"/>
      <c r="Z42" s="5"/>
      <c r="AA42" s="27"/>
      <c r="AB42" s="169"/>
      <c r="AC42" s="21"/>
      <c r="AD42" s="21"/>
      <c r="AE42" s="112"/>
      <c r="AF42" s="112"/>
      <c r="AG42" s="3"/>
    </row>
    <row r="43" spans="1:33" s="10" customFormat="1" ht="16.5" customHeight="1">
      <c r="A43" s="40"/>
      <c r="B43" s="127">
        <v>40</v>
      </c>
      <c r="C43" s="128" t="s">
        <v>53</v>
      </c>
      <c r="D43" s="128">
        <v>196</v>
      </c>
      <c r="E43" s="129">
        <v>255</v>
      </c>
      <c r="F43" s="130">
        <v>264</v>
      </c>
      <c r="G43" s="151">
        <f t="shared" si="1"/>
        <v>519</v>
      </c>
      <c r="H43" s="114">
        <v>4</v>
      </c>
      <c r="I43" s="113">
        <v>1</v>
      </c>
      <c r="J43" s="40"/>
      <c r="K43" s="69"/>
      <c r="L43" s="69"/>
      <c r="M43" s="97"/>
      <c r="N43" s="203" t="s">
        <v>108</v>
      </c>
      <c r="O43" s="204"/>
      <c r="P43" s="203">
        <v>19</v>
      </c>
      <c r="Q43" s="204"/>
      <c r="R43" s="203">
        <v>20</v>
      </c>
      <c r="S43" s="204"/>
      <c r="T43" s="203">
        <v>21</v>
      </c>
      <c r="U43" s="204"/>
      <c r="V43" s="40"/>
      <c r="W43" s="36"/>
      <c r="X43" s="85"/>
      <c r="Y43" s="40"/>
      <c r="Z43" s="6"/>
      <c r="AA43" s="27"/>
      <c r="AB43" s="240"/>
      <c r="AC43" s="219"/>
      <c r="AD43" s="21"/>
      <c r="AE43" s="239"/>
      <c r="AF43" s="239"/>
      <c r="AG43" s="3"/>
    </row>
    <row r="44" spans="1:32" s="10" customFormat="1" ht="16.5" customHeight="1">
      <c r="A44" s="40"/>
      <c r="B44" s="127">
        <v>41</v>
      </c>
      <c r="C44" s="128" t="s">
        <v>132</v>
      </c>
      <c r="D44" s="128">
        <v>258</v>
      </c>
      <c r="E44" s="129">
        <v>339</v>
      </c>
      <c r="F44" s="130">
        <v>349</v>
      </c>
      <c r="G44" s="154">
        <f t="shared" si="1"/>
        <v>688</v>
      </c>
      <c r="H44" s="114">
        <v>4</v>
      </c>
      <c r="I44" s="113">
        <v>1</v>
      </c>
      <c r="J44" s="40"/>
      <c r="K44" s="79"/>
      <c r="L44" s="79"/>
      <c r="M44" s="37"/>
      <c r="N44" s="201">
        <v>32508</v>
      </c>
      <c r="O44" s="202"/>
      <c r="P44" s="201">
        <v>33563</v>
      </c>
      <c r="Q44" s="202"/>
      <c r="R44" s="201">
        <v>34636</v>
      </c>
      <c r="S44" s="202"/>
      <c r="T44" s="201">
        <v>35470</v>
      </c>
      <c r="U44" s="202"/>
      <c r="V44" s="40"/>
      <c r="W44" s="86"/>
      <c r="X44" s="40"/>
      <c r="Y44" s="63"/>
      <c r="AA44" s="27"/>
      <c r="AB44" s="2"/>
      <c r="AC44" s="21"/>
      <c r="AE44" s="3"/>
      <c r="AF44" s="3"/>
    </row>
    <row r="45" spans="1:32" s="10" customFormat="1" ht="16.5" customHeight="1" thickBot="1">
      <c r="A45" s="40"/>
      <c r="B45" s="176">
        <v>42</v>
      </c>
      <c r="C45" s="175" t="s">
        <v>54</v>
      </c>
      <c r="D45" s="175">
        <v>335</v>
      </c>
      <c r="E45" s="177">
        <v>429</v>
      </c>
      <c r="F45" s="178">
        <v>450</v>
      </c>
      <c r="G45" s="158">
        <f t="shared" si="1"/>
        <v>879</v>
      </c>
      <c r="H45" s="179">
        <v>4</v>
      </c>
      <c r="I45" s="168">
        <v>1</v>
      </c>
      <c r="J45" s="40"/>
      <c r="K45" s="80"/>
      <c r="L45" s="80"/>
      <c r="M45" s="37"/>
      <c r="N45" s="199">
        <v>1049</v>
      </c>
      <c r="O45" s="205"/>
      <c r="P45" s="199">
        <f>P44-N44</f>
        <v>1055</v>
      </c>
      <c r="Q45" s="205"/>
      <c r="R45" s="199">
        <v>1073</v>
      </c>
      <c r="S45" s="205"/>
      <c r="T45" s="199">
        <v>834</v>
      </c>
      <c r="U45" s="205"/>
      <c r="V45" s="40"/>
      <c r="W45" s="86"/>
      <c r="X45" s="40"/>
      <c r="Y45" s="87"/>
      <c r="AA45" s="27"/>
      <c r="AE45" s="3"/>
      <c r="AF45" s="3"/>
    </row>
    <row r="46" spans="1:32" s="10" customFormat="1" ht="16.5" customHeight="1">
      <c r="A46" s="40"/>
      <c r="B46" s="121">
        <v>43</v>
      </c>
      <c r="C46" s="194" t="s">
        <v>49</v>
      </c>
      <c r="D46" s="122">
        <v>199</v>
      </c>
      <c r="E46" s="123">
        <v>300</v>
      </c>
      <c r="F46" s="124">
        <v>334</v>
      </c>
      <c r="G46" s="150">
        <f t="shared" si="1"/>
        <v>634</v>
      </c>
      <c r="H46" s="115">
        <v>5</v>
      </c>
      <c r="I46" s="116">
        <v>1</v>
      </c>
      <c r="J46" s="40"/>
      <c r="K46" s="80"/>
      <c r="L46" s="80"/>
      <c r="M46" s="37"/>
      <c r="N46" s="203" t="s">
        <v>117</v>
      </c>
      <c r="O46" s="204"/>
      <c r="P46" s="203">
        <v>23</v>
      </c>
      <c r="Q46" s="204"/>
      <c r="R46" s="203">
        <v>24</v>
      </c>
      <c r="S46" s="204"/>
      <c r="T46" s="203">
        <v>25</v>
      </c>
      <c r="U46" s="204"/>
      <c r="V46" s="40"/>
      <c r="W46" s="36"/>
      <c r="X46" s="39"/>
      <c r="Y46" s="87"/>
      <c r="AA46" s="27"/>
      <c r="AE46" s="3"/>
      <c r="AF46" s="3"/>
    </row>
    <row r="47" spans="1:32" s="10" customFormat="1" ht="16.5" customHeight="1">
      <c r="A47" s="40"/>
      <c r="B47" s="127">
        <v>44</v>
      </c>
      <c r="C47" s="141" t="s">
        <v>50</v>
      </c>
      <c r="D47" s="128">
        <v>268</v>
      </c>
      <c r="E47" s="129">
        <v>372</v>
      </c>
      <c r="F47" s="130">
        <v>402</v>
      </c>
      <c r="G47" s="154">
        <f t="shared" si="1"/>
        <v>774</v>
      </c>
      <c r="H47" s="114">
        <v>5</v>
      </c>
      <c r="I47" s="113">
        <v>1</v>
      </c>
      <c r="J47" s="40"/>
      <c r="K47" s="81"/>
      <c r="L47" s="81"/>
      <c r="M47" s="40"/>
      <c r="N47" s="201">
        <v>36314</v>
      </c>
      <c r="O47" s="202"/>
      <c r="P47" s="201">
        <v>37134</v>
      </c>
      <c r="Q47" s="202"/>
      <c r="R47" s="201">
        <v>37901</v>
      </c>
      <c r="S47" s="202"/>
      <c r="T47" s="201"/>
      <c r="U47" s="202"/>
      <c r="V47" s="40"/>
      <c r="W47" s="36"/>
      <c r="X47" s="36"/>
      <c r="Y47" s="87"/>
      <c r="AA47" s="27"/>
      <c r="AE47" s="3"/>
      <c r="AF47" s="3"/>
    </row>
    <row r="48" spans="1:32" s="10" customFormat="1" ht="16.5" customHeight="1">
      <c r="A48" s="40"/>
      <c r="B48" s="127">
        <v>45</v>
      </c>
      <c r="C48" s="141" t="s">
        <v>120</v>
      </c>
      <c r="D48" s="128">
        <v>182</v>
      </c>
      <c r="E48" s="129">
        <v>269</v>
      </c>
      <c r="F48" s="130">
        <v>293</v>
      </c>
      <c r="G48" s="154">
        <f t="shared" si="1"/>
        <v>562</v>
      </c>
      <c r="H48" s="114">
        <v>5</v>
      </c>
      <c r="I48" s="113">
        <v>1</v>
      </c>
      <c r="J48" s="40"/>
      <c r="K48" s="36"/>
      <c r="L48" s="36"/>
      <c r="M48" s="40"/>
      <c r="N48" s="199">
        <f>N47-T44</f>
        <v>844</v>
      </c>
      <c r="O48" s="200"/>
      <c r="P48" s="199">
        <f>P47-N47</f>
        <v>820</v>
      </c>
      <c r="Q48" s="200"/>
      <c r="R48" s="199">
        <v>767</v>
      </c>
      <c r="S48" s="200"/>
      <c r="T48" s="199"/>
      <c r="U48" s="200"/>
      <c r="V48" s="37"/>
      <c r="W48" s="40"/>
      <c r="X48" s="86"/>
      <c r="Y48" s="87"/>
      <c r="AA48" s="27"/>
      <c r="AE48" s="3"/>
      <c r="AF48" s="3"/>
    </row>
    <row r="49" spans="1:32" s="10" customFormat="1" ht="16.5" customHeight="1">
      <c r="A49" s="40"/>
      <c r="B49" s="127">
        <v>46</v>
      </c>
      <c r="C49" s="141" t="s">
        <v>121</v>
      </c>
      <c r="D49" s="128">
        <v>212</v>
      </c>
      <c r="E49" s="129">
        <v>322</v>
      </c>
      <c r="F49" s="130">
        <v>307</v>
      </c>
      <c r="G49" s="151">
        <f t="shared" si="1"/>
        <v>629</v>
      </c>
      <c r="H49" s="114">
        <v>5</v>
      </c>
      <c r="I49" s="113">
        <v>1</v>
      </c>
      <c r="J49" s="40"/>
      <c r="K49" s="74"/>
      <c r="L49" s="74"/>
      <c r="N49" s="2"/>
      <c r="O49" s="2"/>
      <c r="P49" s="2"/>
      <c r="Q49" s="2"/>
      <c r="R49" s="2"/>
      <c r="S49" s="2"/>
      <c r="T49" s="2"/>
      <c r="U49" s="2"/>
      <c r="W49" s="36"/>
      <c r="X49" s="86"/>
      <c r="Y49" s="40"/>
      <c r="AA49" s="27"/>
      <c r="AE49" s="3"/>
      <c r="AF49" s="3"/>
    </row>
    <row r="50" spans="1:32" s="10" customFormat="1" ht="16.5" customHeight="1">
      <c r="A50" s="40"/>
      <c r="B50" s="127">
        <v>47</v>
      </c>
      <c r="C50" s="147" t="s">
        <v>122</v>
      </c>
      <c r="D50" s="128">
        <v>256</v>
      </c>
      <c r="E50" s="129">
        <v>399</v>
      </c>
      <c r="F50" s="130">
        <v>393</v>
      </c>
      <c r="G50" s="154">
        <f t="shared" si="1"/>
        <v>792</v>
      </c>
      <c r="H50" s="114">
        <v>5</v>
      </c>
      <c r="I50" s="113">
        <v>1</v>
      </c>
      <c r="J50" s="40"/>
      <c r="K50" s="74"/>
      <c r="L50" s="74"/>
      <c r="M50" s="2"/>
      <c r="N50" s="170"/>
      <c r="O50" s="170"/>
      <c r="P50" s="170"/>
      <c r="Q50" s="170"/>
      <c r="R50" s="170"/>
      <c r="S50" s="170"/>
      <c r="T50" s="170"/>
      <c r="U50" s="170"/>
      <c r="V50" s="2"/>
      <c r="W50" s="40"/>
      <c r="X50" s="87"/>
      <c r="Y50" s="88"/>
      <c r="Z50" s="33"/>
      <c r="AA50" s="27"/>
      <c r="AE50" s="3"/>
      <c r="AF50" s="3"/>
    </row>
    <row r="51" spans="1:32" s="10" customFormat="1" ht="16.5" customHeight="1">
      <c r="A51" s="40"/>
      <c r="B51" s="127">
        <v>48</v>
      </c>
      <c r="C51" s="141" t="s">
        <v>126</v>
      </c>
      <c r="D51" s="128">
        <v>189</v>
      </c>
      <c r="E51" s="129">
        <v>284</v>
      </c>
      <c r="F51" s="130">
        <v>279</v>
      </c>
      <c r="G51" s="151">
        <f t="shared" si="1"/>
        <v>563</v>
      </c>
      <c r="H51" s="114">
        <v>4</v>
      </c>
      <c r="I51" s="113">
        <v>1</v>
      </c>
      <c r="J51" s="40"/>
      <c r="K51" s="36"/>
      <c r="L51" s="36"/>
      <c r="M51" s="170" t="s">
        <v>106</v>
      </c>
      <c r="N51" s="89" t="s">
        <v>94</v>
      </c>
      <c r="O51" s="90">
        <v>1</v>
      </c>
      <c r="P51" s="90">
        <v>2</v>
      </c>
      <c r="Q51" s="90">
        <v>3</v>
      </c>
      <c r="R51" s="90">
        <v>4</v>
      </c>
      <c r="S51" s="90">
        <v>5</v>
      </c>
      <c r="T51" s="90">
        <v>6</v>
      </c>
      <c r="U51" s="37"/>
      <c r="V51" s="37"/>
      <c r="W51" s="40"/>
      <c r="X51" s="87"/>
      <c r="Y51" s="87"/>
      <c r="AA51" s="27"/>
      <c r="AE51" s="3"/>
      <c r="AF51" s="3"/>
    </row>
    <row r="52" spans="1:32" s="10" customFormat="1" ht="16.5" customHeight="1">
      <c r="A52" s="40"/>
      <c r="B52" s="127">
        <v>49</v>
      </c>
      <c r="C52" s="171" t="s">
        <v>125</v>
      </c>
      <c r="D52" s="137">
        <v>386</v>
      </c>
      <c r="E52" s="129">
        <v>530</v>
      </c>
      <c r="F52" s="130">
        <v>529</v>
      </c>
      <c r="G52" s="154">
        <f t="shared" si="1"/>
        <v>1059</v>
      </c>
      <c r="H52" s="114">
        <v>4</v>
      </c>
      <c r="I52" s="113">
        <v>1</v>
      </c>
      <c r="J52" s="40"/>
      <c r="K52" s="36"/>
      <c r="L52" s="36"/>
      <c r="M52" s="87"/>
      <c r="N52" s="92" t="s">
        <v>87</v>
      </c>
      <c r="O52" s="93" t="s">
        <v>30</v>
      </c>
      <c r="P52" s="93" t="s">
        <v>31</v>
      </c>
      <c r="Q52" s="93" t="s">
        <v>32</v>
      </c>
      <c r="R52" s="93" t="s">
        <v>33</v>
      </c>
      <c r="S52" s="93" t="s">
        <v>34</v>
      </c>
      <c r="T52" s="93" t="s">
        <v>35</v>
      </c>
      <c r="U52" s="40"/>
      <c r="V52" s="37"/>
      <c r="W52" s="40"/>
      <c r="X52" s="40"/>
      <c r="Y52" s="87"/>
      <c r="AA52" s="27"/>
      <c r="AE52" s="3"/>
      <c r="AF52" s="3"/>
    </row>
    <row r="53" spans="1:32" s="10" customFormat="1" ht="16.5" customHeight="1">
      <c r="A53" s="40"/>
      <c r="B53" s="127">
        <v>50</v>
      </c>
      <c r="C53" s="137" t="s">
        <v>91</v>
      </c>
      <c r="D53" s="128">
        <v>245</v>
      </c>
      <c r="E53" s="129">
        <v>210</v>
      </c>
      <c r="F53" s="130">
        <v>280</v>
      </c>
      <c r="G53" s="154">
        <f t="shared" si="1"/>
        <v>490</v>
      </c>
      <c r="H53" s="114">
        <v>5</v>
      </c>
      <c r="I53" s="113">
        <v>1</v>
      </c>
      <c r="J53" s="40"/>
      <c r="K53" s="36"/>
      <c r="L53" s="36"/>
      <c r="M53" s="87"/>
      <c r="N53" s="92" t="s">
        <v>88</v>
      </c>
      <c r="O53" s="104" t="s">
        <v>119</v>
      </c>
      <c r="P53" s="105"/>
      <c r="Q53" s="105"/>
      <c r="R53" s="105"/>
      <c r="S53" s="105"/>
      <c r="T53" s="106"/>
      <c r="U53" s="40"/>
      <c r="V53" s="40"/>
      <c r="W53" s="91"/>
      <c r="X53" s="36"/>
      <c r="Y53" s="40"/>
      <c r="AA53" s="27"/>
      <c r="AE53" s="3"/>
      <c r="AF53" s="3"/>
    </row>
    <row r="54" spans="1:32" s="10" customFormat="1" ht="16.5" customHeight="1">
      <c r="A54" s="40"/>
      <c r="B54" s="127">
        <v>51</v>
      </c>
      <c r="C54" s="128" t="s">
        <v>92</v>
      </c>
      <c r="D54" s="128">
        <v>282</v>
      </c>
      <c r="E54" s="129">
        <v>275</v>
      </c>
      <c r="F54" s="130">
        <v>318</v>
      </c>
      <c r="G54" s="154">
        <f t="shared" si="1"/>
        <v>593</v>
      </c>
      <c r="H54" s="114">
        <v>5</v>
      </c>
      <c r="I54" s="113">
        <v>1</v>
      </c>
      <c r="J54" s="40"/>
      <c r="K54" s="74"/>
      <c r="L54" s="74"/>
      <c r="M54" s="95"/>
      <c r="V54" s="94"/>
      <c r="W54" s="94"/>
      <c r="X54" s="40"/>
      <c r="Y54" s="40"/>
      <c r="AA54" s="27"/>
      <c r="AE54" s="3"/>
      <c r="AF54" s="3"/>
    </row>
    <row r="55" spans="1:33" s="10" customFormat="1" ht="16.5" customHeight="1">
      <c r="A55" s="40"/>
      <c r="B55" s="127">
        <v>52</v>
      </c>
      <c r="C55" s="128" t="s">
        <v>93</v>
      </c>
      <c r="D55" s="128">
        <v>159</v>
      </c>
      <c r="E55" s="129">
        <v>174</v>
      </c>
      <c r="F55" s="130">
        <v>221</v>
      </c>
      <c r="G55" s="154">
        <f t="shared" si="1"/>
        <v>395</v>
      </c>
      <c r="H55" s="114">
        <v>5</v>
      </c>
      <c r="I55" s="113">
        <v>1</v>
      </c>
      <c r="J55" s="40"/>
      <c r="K55" s="74"/>
      <c r="L55" s="74"/>
      <c r="N55" s="250" t="s">
        <v>123</v>
      </c>
      <c r="O55" s="250"/>
      <c r="P55" s="250"/>
      <c r="Q55" s="250"/>
      <c r="R55" s="250"/>
      <c r="S55" s="250"/>
      <c r="T55" s="250"/>
      <c r="U55" s="250"/>
      <c r="V55" s="250"/>
      <c r="X55" s="36"/>
      <c r="Y55" s="40"/>
      <c r="Z55" s="7"/>
      <c r="AB55" s="27"/>
      <c r="AF55" s="3"/>
      <c r="AG55" s="3"/>
    </row>
    <row r="56" spans="1:33" s="10" customFormat="1" ht="16.5" customHeight="1">
      <c r="A56" s="40"/>
      <c r="B56" s="127">
        <v>53</v>
      </c>
      <c r="C56" s="128" t="s">
        <v>73</v>
      </c>
      <c r="D56" s="128">
        <v>221</v>
      </c>
      <c r="E56" s="129">
        <v>240</v>
      </c>
      <c r="F56" s="130">
        <v>303</v>
      </c>
      <c r="G56" s="153">
        <f t="shared" si="1"/>
        <v>543</v>
      </c>
      <c r="H56" s="114">
        <v>5</v>
      </c>
      <c r="I56" s="113">
        <v>1</v>
      </c>
      <c r="J56" s="40"/>
      <c r="K56" s="74"/>
      <c r="L56" s="74"/>
      <c r="N56" s="250"/>
      <c r="O56" s="250"/>
      <c r="P56" s="250"/>
      <c r="Q56" s="250"/>
      <c r="R56" s="250"/>
      <c r="S56" s="250"/>
      <c r="T56" s="250"/>
      <c r="U56" s="250"/>
      <c r="V56" s="250"/>
      <c r="W56" s="159"/>
      <c r="X56" s="36"/>
      <c r="Y56" s="40"/>
      <c r="AB56" s="27"/>
      <c r="AF56" s="3"/>
      <c r="AG56" s="3"/>
    </row>
    <row r="57" spans="1:33" s="10" customFormat="1" ht="16.5" customHeight="1" thickBot="1">
      <c r="A57" s="40"/>
      <c r="B57" s="176">
        <v>54</v>
      </c>
      <c r="C57" s="175" t="s">
        <v>72</v>
      </c>
      <c r="D57" s="175">
        <v>223</v>
      </c>
      <c r="E57" s="177">
        <v>266</v>
      </c>
      <c r="F57" s="178">
        <v>291</v>
      </c>
      <c r="G57" s="158">
        <f t="shared" si="1"/>
        <v>557</v>
      </c>
      <c r="H57" s="179">
        <v>5</v>
      </c>
      <c r="I57" s="168">
        <v>1</v>
      </c>
      <c r="J57" s="40"/>
      <c r="K57" s="69"/>
      <c r="L57" s="69"/>
      <c r="N57" s="250" t="s">
        <v>129</v>
      </c>
      <c r="O57" s="250"/>
      <c r="P57" s="250"/>
      <c r="Q57" s="250"/>
      <c r="R57" s="250"/>
      <c r="S57" s="250"/>
      <c r="T57" s="250"/>
      <c r="U57" s="250"/>
      <c r="V57" s="250"/>
      <c r="W57" s="159"/>
      <c r="X57" s="40"/>
      <c r="Y57" s="37"/>
      <c r="AB57" s="27"/>
      <c r="AF57" s="3"/>
      <c r="AG57" s="3"/>
    </row>
    <row r="58" spans="1:33" s="10" customFormat="1" ht="16.5" customHeight="1">
      <c r="A58" s="40"/>
      <c r="B58" s="121">
        <v>55</v>
      </c>
      <c r="C58" s="122" t="s">
        <v>71</v>
      </c>
      <c r="D58" s="122">
        <v>198</v>
      </c>
      <c r="E58" s="123">
        <v>217</v>
      </c>
      <c r="F58" s="124">
        <v>280</v>
      </c>
      <c r="G58" s="150">
        <f t="shared" si="1"/>
        <v>497</v>
      </c>
      <c r="H58" s="115">
        <v>6</v>
      </c>
      <c r="I58" s="116">
        <v>1</v>
      </c>
      <c r="J58" s="40"/>
      <c r="K58" s="69"/>
      <c r="L58" s="69"/>
      <c r="N58" s="250"/>
      <c r="O58" s="250"/>
      <c r="P58" s="250"/>
      <c r="Q58" s="250"/>
      <c r="R58" s="250"/>
      <c r="S58" s="250"/>
      <c r="T58" s="250"/>
      <c r="U58" s="250"/>
      <c r="V58" s="250"/>
      <c r="W58" s="159"/>
      <c r="X58" s="40"/>
      <c r="Y58" s="37"/>
      <c r="AB58" s="27"/>
      <c r="AF58" s="3"/>
      <c r="AG58" s="3"/>
    </row>
    <row r="59" spans="1:32" s="10" customFormat="1" ht="16.5" customHeight="1">
      <c r="A59" s="40"/>
      <c r="B59" s="127">
        <v>56</v>
      </c>
      <c r="C59" s="128" t="s">
        <v>70</v>
      </c>
      <c r="D59" s="128">
        <v>179</v>
      </c>
      <c r="E59" s="129">
        <v>189</v>
      </c>
      <c r="F59" s="130">
        <v>227</v>
      </c>
      <c r="G59" s="154">
        <f t="shared" si="1"/>
        <v>416</v>
      </c>
      <c r="H59" s="114">
        <v>6</v>
      </c>
      <c r="I59" s="113">
        <v>1</v>
      </c>
      <c r="J59" s="40"/>
      <c r="K59" s="63"/>
      <c r="L59" s="63"/>
      <c r="N59" s="250" t="s">
        <v>128</v>
      </c>
      <c r="O59" s="250"/>
      <c r="P59" s="250"/>
      <c r="Q59" s="250"/>
      <c r="R59" s="250"/>
      <c r="S59" s="250"/>
      <c r="T59" s="250"/>
      <c r="U59" s="250"/>
      <c r="V59" s="250"/>
      <c r="W59" s="159"/>
      <c r="X59" s="37"/>
      <c r="Y59" s="37"/>
      <c r="AA59" s="27"/>
      <c r="AE59" s="3"/>
      <c r="AF59" s="3"/>
    </row>
    <row r="60" spans="1:32" s="10" customFormat="1" ht="16.5" customHeight="1">
      <c r="A60" s="40"/>
      <c r="B60" s="127">
        <v>57</v>
      </c>
      <c r="C60" s="128" t="s">
        <v>69</v>
      </c>
      <c r="D60" s="128">
        <v>155</v>
      </c>
      <c r="E60" s="129">
        <v>157</v>
      </c>
      <c r="F60" s="130">
        <v>210</v>
      </c>
      <c r="G60" s="154">
        <f t="shared" si="1"/>
        <v>367</v>
      </c>
      <c r="H60" s="114">
        <v>6</v>
      </c>
      <c r="I60" s="113">
        <v>1</v>
      </c>
      <c r="J60" s="40"/>
      <c r="K60" s="63"/>
      <c r="L60" s="63"/>
      <c r="N60" s="250"/>
      <c r="O60" s="250"/>
      <c r="P60" s="250"/>
      <c r="Q60" s="250"/>
      <c r="R60" s="250"/>
      <c r="S60" s="250"/>
      <c r="T60" s="250"/>
      <c r="U60" s="250"/>
      <c r="V60" s="250"/>
      <c r="W60" s="159"/>
      <c r="X60" s="37"/>
      <c r="Y60" s="37"/>
      <c r="AA60" s="27"/>
      <c r="AE60" s="3"/>
      <c r="AF60" s="3"/>
    </row>
    <row r="61" spans="1:32" s="10" customFormat="1" ht="16.5" customHeight="1">
      <c r="A61" s="40"/>
      <c r="B61" s="127">
        <v>58</v>
      </c>
      <c r="C61" s="128" t="s">
        <v>68</v>
      </c>
      <c r="D61" s="128">
        <v>507</v>
      </c>
      <c r="E61" s="129">
        <v>616</v>
      </c>
      <c r="F61" s="130">
        <v>614</v>
      </c>
      <c r="G61" s="151">
        <f t="shared" si="1"/>
        <v>1230</v>
      </c>
      <c r="H61" s="114">
        <v>6</v>
      </c>
      <c r="I61" s="113">
        <v>1</v>
      </c>
      <c r="J61" s="40"/>
      <c r="K61" s="63"/>
      <c r="L61" s="63"/>
      <c r="N61" s="250" t="s">
        <v>127</v>
      </c>
      <c r="O61" s="250"/>
      <c r="P61" s="250"/>
      <c r="Q61" s="250"/>
      <c r="R61" s="250"/>
      <c r="S61" s="250"/>
      <c r="T61" s="250"/>
      <c r="U61" s="250"/>
      <c r="V61" s="250"/>
      <c r="W61" s="159"/>
      <c r="X61" s="37"/>
      <c r="Y61" s="37"/>
      <c r="AA61" s="27"/>
      <c r="AE61" s="3"/>
      <c r="AF61" s="3"/>
    </row>
    <row r="62" spans="1:32" s="10" customFormat="1" ht="16.5" customHeight="1">
      <c r="A62" s="40"/>
      <c r="B62" s="127">
        <v>59</v>
      </c>
      <c r="C62" s="128" t="s">
        <v>45</v>
      </c>
      <c r="D62" s="128">
        <v>328</v>
      </c>
      <c r="E62" s="129">
        <v>404</v>
      </c>
      <c r="F62" s="130">
        <v>442</v>
      </c>
      <c r="G62" s="153">
        <f t="shared" si="1"/>
        <v>846</v>
      </c>
      <c r="H62" s="114">
        <v>6</v>
      </c>
      <c r="I62" s="113">
        <v>1</v>
      </c>
      <c r="J62" s="40"/>
      <c r="K62" s="63"/>
      <c r="L62" s="63"/>
      <c r="N62" s="250"/>
      <c r="O62" s="250"/>
      <c r="P62" s="250"/>
      <c r="Q62" s="250"/>
      <c r="R62" s="250"/>
      <c r="S62" s="250"/>
      <c r="T62" s="250"/>
      <c r="U62" s="250"/>
      <c r="V62" s="250"/>
      <c r="W62" s="159"/>
      <c r="X62" s="37"/>
      <c r="Y62" s="37"/>
      <c r="AA62" s="27"/>
      <c r="AE62" s="3"/>
      <c r="AF62" s="3"/>
    </row>
    <row r="63" spans="1:32" s="10" customFormat="1" ht="16.5" customHeight="1">
      <c r="A63" s="40"/>
      <c r="B63" s="127">
        <v>60</v>
      </c>
      <c r="C63" s="128" t="s">
        <v>67</v>
      </c>
      <c r="D63" s="174">
        <v>410</v>
      </c>
      <c r="E63" s="129">
        <v>469</v>
      </c>
      <c r="F63" s="130">
        <v>497</v>
      </c>
      <c r="G63" s="154">
        <f t="shared" si="1"/>
        <v>966</v>
      </c>
      <c r="H63" s="114">
        <v>6</v>
      </c>
      <c r="I63" s="113">
        <v>1</v>
      </c>
      <c r="J63" s="40"/>
      <c r="K63" s="63"/>
      <c r="L63" s="63"/>
      <c r="N63" s="250" t="s">
        <v>131</v>
      </c>
      <c r="O63" s="250"/>
      <c r="P63" s="250"/>
      <c r="Q63" s="250"/>
      <c r="R63" s="250"/>
      <c r="S63" s="250"/>
      <c r="T63" s="250"/>
      <c r="U63" s="250"/>
      <c r="V63" s="159"/>
      <c r="W63" s="159"/>
      <c r="X63" s="37"/>
      <c r="Y63" s="37"/>
      <c r="AA63" s="27"/>
      <c r="AE63" s="3"/>
      <c r="AF63" s="3"/>
    </row>
    <row r="64" spans="1:32" s="10" customFormat="1" ht="16.5" customHeight="1">
      <c r="A64" s="40"/>
      <c r="B64" s="127">
        <v>61</v>
      </c>
      <c r="C64" s="128" t="s">
        <v>130</v>
      </c>
      <c r="D64" s="128">
        <v>376</v>
      </c>
      <c r="E64" s="129">
        <v>449</v>
      </c>
      <c r="F64" s="130">
        <v>481</v>
      </c>
      <c r="G64" s="153">
        <f t="shared" si="1"/>
        <v>930</v>
      </c>
      <c r="H64" s="155">
        <v>6</v>
      </c>
      <c r="I64" s="135">
        <v>1</v>
      </c>
      <c r="J64" s="40"/>
      <c r="K64" s="63"/>
      <c r="L64" s="63"/>
      <c r="N64" s="250"/>
      <c r="O64" s="250"/>
      <c r="P64" s="250"/>
      <c r="Q64" s="250"/>
      <c r="R64" s="250"/>
      <c r="S64" s="250"/>
      <c r="T64" s="250"/>
      <c r="U64" s="250"/>
      <c r="V64" s="159"/>
      <c r="W64" s="159"/>
      <c r="X64" s="37"/>
      <c r="Y64" s="37"/>
      <c r="AA64" s="27"/>
      <c r="AE64" s="3"/>
      <c r="AF64" s="3"/>
    </row>
    <row r="65" spans="1:32" s="10" customFormat="1" ht="16.5" customHeight="1">
      <c r="A65" s="40"/>
      <c r="B65" s="127">
        <v>62</v>
      </c>
      <c r="C65" s="128" t="s">
        <v>135</v>
      </c>
      <c r="D65" s="133">
        <v>187</v>
      </c>
      <c r="E65" s="129">
        <v>197</v>
      </c>
      <c r="F65" s="130">
        <v>212</v>
      </c>
      <c r="G65" s="153">
        <f t="shared" si="1"/>
        <v>409</v>
      </c>
      <c r="H65" s="155">
        <v>6</v>
      </c>
      <c r="I65" s="135">
        <v>1</v>
      </c>
      <c r="J65" s="40"/>
      <c r="K65" s="63"/>
      <c r="L65" s="63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37"/>
      <c r="Y65" s="37"/>
      <c r="AA65" s="27"/>
      <c r="AE65" s="3"/>
      <c r="AF65" s="3"/>
    </row>
    <row r="66" spans="1:32" s="10" customFormat="1" ht="16.5" customHeight="1" thickBot="1">
      <c r="A66" s="40"/>
      <c r="B66" s="127">
        <v>63</v>
      </c>
      <c r="C66" s="128" t="s">
        <v>136</v>
      </c>
      <c r="D66" s="175">
        <v>59</v>
      </c>
      <c r="E66" s="172">
        <v>100</v>
      </c>
      <c r="F66" s="156">
        <v>88</v>
      </c>
      <c r="G66" s="158">
        <f t="shared" si="1"/>
        <v>188</v>
      </c>
      <c r="H66" s="167">
        <v>6</v>
      </c>
      <c r="I66" s="168">
        <v>1</v>
      </c>
      <c r="J66" s="157"/>
      <c r="K66" s="63"/>
      <c r="L66" s="63"/>
      <c r="X66" s="37"/>
      <c r="Y66" s="37"/>
      <c r="AA66" s="27"/>
      <c r="AE66" s="3"/>
      <c r="AF66" s="3"/>
    </row>
    <row r="67" spans="1:32" s="10" customFormat="1" ht="16.5" customHeight="1">
      <c r="A67" s="40"/>
      <c r="B67" s="251"/>
      <c r="C67" s="257"/>
      <c r="D67" s="255">
        <f>SUM(D4:D66)</f>
        <v>14916</v>
      </c>
      <c r="E67" s="255">
        <f>SUM(E4:E66)</f>
        <v>18943</v>
      </c>
      <c r="F67" s="255">
        <f>SUM(F4:F66)</f>
        <v>19677</v>
      </c>
      <c r="G67" s="253">
        <f>SUM(G4:G66)</f>
        <v>38620</v>
      </c>
      <c r="H67" s="148"/>
      <c r="I67" s="149"/>
      <c r="J67" s="40"/>
      <c r="K67" s="72"/>
      <c r="L67" s="72"/>
      <c r="M67" s="91"/>
      <c r="X67" s="40"/>
      <c r="Y67" s="37"/>
      <c r="Z67" s="13"/>
      <c r="AA67" s="27"/>
      <c r="AE67" s="3"/>
      <c r="AF67" s="3"/>
    </row>
    <row r="68" spans="1:32" s="10" customFormat="1" ht="15" customHeight="1" thickBot="1">
      <c r="A68" s="40"/>
      <c r="B68" s="252"/>
      <c r="C68" s="258"/>
      <c r="D68" s="256"/>
      <c r="E68" s="256"/>
      <c r="F68" s="256"/>
      <c r="G68" s="254"/>
      <c r="H68" s="98"/>
      <c r="I68" s="98"/>
      <c r="J68" s="78"/>
      <c r="K68" s="74"/>
      <c r="L68" s="74"/>
      <c r="M68" s="40"/>
      <c r="N68" s="40"/>
      <c r="O68" s="40"/>
      <c r="P68" s="40"/>
      <c r="Q68" s="40"/>
      <c r="R68" s="40"/>
      <c r="S68" s="40"/>
      <c r="T68" s="91"/>
      <c r="U68" s="91"/>
      <c r="X68" s="96"/>
      <c r="Y68" s="40"/>
      <c r="Z68" s="15"/>
      <c r="AA68" s="27"/>
      <c r="AE68" s="3"/>
      <c r="AF68" s="3"/>
    </row>
    <row r="69" spans="1:32" s="10" customFormat="1" ht="15" customHeight="1">
      <c r="A69" s="40"/>
      <c r="B69" s="40"/>
      <c r="C69" s="40"/>
      <c r="D69" s="40"/>
      <c r="E69" s="40"/>
      <c r="F69" s="40"/>
      <c r="G69" s="40"/>
      <c r="H69" s="40"/>
      <c r="I69" s="40"/>
      <c r="J69" s="34"/>
      <c r="K69" s="74"/>
      <c r="L69" s="74"/>
      <c r="M69" s="120"/>
      <c r="T69" s="29"/>
      <c r="U69" s="29"/>
      <c r="V69" s="120"/>
      <c r="W69" s="94"/>
      <c r="X69" s="96"/>
      <c r="Y69" s="40"/>
      <c r="Z69" s="19"/>
      <c r="AA69" s="13"/>
      <c r="AE69" s="3"/>
      <c r="AF69" s="3"/>
    </row>
    <row r="70" spans="10:32" s="10" customFormat="1" ht="13.5" customHeight="1">
      <c r="J70" s="1"/>
      <c r="K70" s="11"/>
      <c r="L70" s="11"/>
      <c r="M70" s="3"/>
      <c r="T70" s="29"/>
      <c r="U70" s="29"/>
      <c r="V70" s="3"/>
      <c r="W70" s="20"/>
      <c r="X70" s="19"/>
      <c r="Y70" s="14"/>
      <c r="Z70" s="14"/>
      <c r="AA70" s="27"/>
      <c r="AE70" s="3"/>
      <c r="AF70" s="3"/>
    </row>
    <row r="71" spans="2:32" s="10" customFormat="1" ht="16.5" customHeight="1">
      <c r="B71" s="2"/>
      <c r="C71" s="24"/>
      <c r="D71" s="26"/>
      <c r="E71" s="1"/>
      <c r="F71" s="1"/>
      <c r="G71" s="1"/>
      <c r="H71" s="1"/>
      <c r="I71" s="1"/>
      <c r="J71" s="1"/>
      <c r="K71" s="17"/>
      <c r="L71" s="17"/>
      <c r="M71" s="3"/>
      <c r="N71" s="3"/>
      <c r="O71" s="3"/>
      <c r="P71" s="3"/>
      <c r="Q71" s="3"/>
      <c r="R71" s="3"/>
      <c r="S71" s="3"/>
      <c r="T71" s="1"/>
      <c r="U71" s="1"/>
      <c r="V71" s="3"/>
      <c r="W71" s="12"/>
      <c r="X71" s="16"/>
      <c r="Y71" s="4"/>
      <c r="AA71" s="27"/>
      <c r="AE71" s="3"/>
      <c r="AF71" s="3"/>
    </row>
    <row r="72" spans="2:32" s="10" customFormat="1" ht="18.75" customHeight="1">
      <c r="B72" s="23"/>
      <c r="C72" s="24"/>
      <c r="D72" s="26"/>
      <c r="E72" s="1"/>
      <c r="F72" s="1"/>
      <c r="G72" s="1"/>
      <c r="H72" s="1"/>
      <c r="I72" s="1"/>
      <c r="J72" s="1"/>
      <c r="K72" s="18"/>
      <c r="L72" s="18"/>
      <c r="M72" s="3"/>
      <c r="N72" s="27"/>
      <c r="R72" s="3"/>
      <c r="S72" s="3"/>
      <c r="V72" s="3"/>
      <c r="W72" s="29"/>
      <c r="X72" s="12"/>
      <c r="Y72" s="4"/>
      <c r="AA72" s="27"/>
      <c r="AE72" s="3"/>
      <c r="AF72" s="3"/>
    </row>
    <row r="73" spans="2:32" s="10" customFormat="1" ht="15" customHeight="1">
      <c r="B73" s="2"/>
      <c r="C73" s="24"/>
      <c r="D73" s="26"/>
      <c r="E73" s="1"/>
      <c r="F73" s="1"/>
      <c r="G73" s="1"/>
      <c r="H73" s="1"/>
      <c r="I73" s="1"/>
      <c r="J73" s="1"/>
      <c r="K73" s="7"/>
      <c r="L73" s="7"/>
      <c r="N73" s="27"/>
      <c r="R73" s="3"/>
      <c r="S73" s="3"/>
      <c r="W73" s="29"/>
      <c r="X73" s="14"/>
      <c r="Y73" s="4"/>
      <c r="AA73" s="27"/>
      <c r="AE73" s="3"/>
      <c r="AF73" s="3"/>
    </row>
    <row r="74" spans="2:32" s="10" customFormat="1" ht="15" customHeight="1">
      <c r="B74" s="2"/>
      <c r="C74" s="24"/>
      <c r="D74" s="26"/>
      <c r="E74" s="1"/>
      <c r="F74" s="1"/>
      <c r="G74" s="1"/>
      <c r="H74" s="1"/>
      <c r="I74" s="1"/>
      <c r="J74" s="1"/>
      <c r="K74" s="7"/>
      <c r="L74" s="7"/>
      <c r="N74" s="27"/>
      <c r="R74" s="3"/>
      <c r="S74" s="3"/>
      <c r="W74" s="29"/>
      <c r="X74" s="14"/>
      <c r="Y74" s="3"/>
      <c r="AA74" s="27"/>
      <c r="AE74" s="3"/>
      <c r="AF74" s="3"/>
    </row>
    <row r="75" spans="2:32" s="10" customFormat="1" ht="15" customHeight="1">
      <c r="B75" s="2"/>
      <c r="C75" s="24"/>
      <c r="D75" s="26"/>
      <c r="E75" s="1"/>
      <c r="F75" s="1"/>
      <c r="G75" s="1"/>
      <c r="H75" s="1"/>
      <c r="I75" s="1"/>
      <c r="J75" s="1"/>
      <c r="K75" s="7"/>
      <c r="L75" s="7"/>
      <c r="N75" s="27"/>
      <c r="R75" s="3"/>
      <c r="S75" s="3"/>
      <c r="W75" s="1"/>
      <c r="X75" s="7"/>
      <c r="Y75" s="3"/>
      <c r="AA75" s="27"/>
      <c r="AE75" s="3"/>
      <c r="AF75" s="3"/>
    </row>
    <row r="76" spans="2:32" s="10" customFormat="1" ht="15" customHeight="1">
      <c r="B76" s="2"/>
      <c r="C76" s="24"/>
      <c r="D76" s="26"/>
      <c r="E76" s="1"/>
      <c r="F76" s="1"/>
      <c r="G76" s="1"/>
      <c r="H76" s="1"/>
      <c r="I76" s="1"/>
      <c r="J76" s="1"/>
      <c r="K76" s="7"/>
      <c r="L76" s="7"/>
      <c r="N76" s="27"/>
      <c r="R76" s="3"/>
      <c r="S76" s="3"/>
      <c r="X76" s="8"/>
      <c r="AA76" s="27"/>
      <c r="AE76" s="3"/>
      <c r="AF76" s="3"/>
    </row>
    <row r="77" spans="2:32" s="10" customFormat="1" ht="15" customHeight="1">
      <c r="B77" s="2"/>
      <c r="C77" s="24"/>
      <c r="D77" s="26"/>
      <c r="E77" s="1"/>
      <c r="F77" s="1"/>
      <c r="G77" s="1"/>
      <c r="H77" s="1"/>
      <c r="I77" s="1"/>
      <c r="J77" s="1"/>
      <c r="K77" s="8"/>
      <c r="L77" s="8"/>
      <c r="N77" s="27"/>
      <c r="R77" s="3"/>
      <c r="S77" s="3"/>
      <c r="AA77" s="27"/>
      <c r="AE77" s="3"/>
      <c r="AF77" s="3"/>
    </row>
    <row r="78" spans="2:19" s="10" customFormat="1" ht="15" customHeight="1">
      <c r="B78" s="2"/>
      <c r="C78" s="24"/>
      <c r="D78" s="26"/>
      <c r="E78" s="1"/>
      <c r="F78" s="1"/>
      <c r="G78" s="1"/>
      <c r="H78" s="1"/>
      <c r="I78" s="1"/>
      <c r="J78" s="1"/>
      <c r="K78" s="1"/>
      <c r="L78" s="1"/>
      <c r="N78" s="27"/>
      <c r="R78" s="3"/>
      <c r="S78" s="3"/>
    </row>
    <row r="79" spans="2:21" s="10" customFormat="1" ht="15" customHeight="1">
      <c r="B79" s="2"/>
      <c r="C79" s="24"/>
      <c r="D79" s="26"/>
      <c r="E79" s="1"/>
      <c r="F79" s="1"/>
      <c r="G79" s="1"/>
      <c r="H79" s="1"/>
      <c r="I79" s="1"/>
      <c r="J79" s="1"/>
      <c r="K79" s="3"/>
      <c r="L79" s="3"/>
      <c r="N79" s="26"/>
      <c r="O79" s="1"/>
      <c r="Q79" s="1"/>
      <c r="R79" s="3"/>
      <c r="S79" s="3"/>
      <c r="T79" s="1"/>
      <c r="U79" s="1"/>
    </row>
    <row r="80" spans="2:22" s="10" customFormat="1" ht="15" customHeight="1">
      <c r="B80" s="2"/>
      <c r="C80" s="24"/>
      <c r="D80" s="26"/>
      <c r="E80" s="1"/>
      <c r="F80" s="1"/>
      <c r="G80" s="1"/>
      <c r="H80" s="1"/>
      <c r="I80" s="1"/>
      <c r="J80" s="1"/>
      <c r="K80" s="3"/>
      <c r="L80" s="3"/>
      <c r="M80" s="1"/>
      <c r="N80" s="26"/>
      <c r="O80" s="1"/>
      <c r="P80" s="1"/>
      <c r="Q80" s="1"/>
      <c r="R80" s="3"/>
      <c r="S80" s="3"/>
      <c r="T80" s="1"/>
      <c r="U80" s="1"/>
      <c r="V80" s="1"/>
    </row>
    <row r="81" spans="2:22" s="10" customFormat="1" ht="15" customHeight="1">
      <c r="B81" s="2"/>
      <c r="C81" s="24"/>
      <c r="D81" s="26"/>
      <c r="E81" s="1"/>
      <c r="F81" s="1"/>
      <c r="G81" s="1"/>
      <c r="H81" s="1"/>
      <c r="I81" s="1"/>
      <c r="J81" s="1"/>
      <c r="K81" s="3"/>
      <c r="L81" s="3"/>
      <c r="M81" s="1"/>
      <c r="N81" s="26"/>
      <c r="O81" s="1"/>
      <c r="P81" s="1"/>
      <c r="Q81" s="1"/>
      <c r="R81" s="3"/>
      <c r="S81" s="3"/>
      <c r="T81" s="1"/>
      <c r="U81" s="1"/>
      <c r="V81" s="1"/>
    </row>
    <row r="82" spans="2:22" s="10" customFormat="1" ht="15" customHeight="1">
      <c r="B82" s="2"/>
      <c r="C82" s="24"/>
      <c r="D82" s="26"/>
      <c r="E82" s="1"/>
      <c r="F82" s="1"/>
      <c r="G82" s="1"/>
      <c r="H82" s="1"/>
      <c r="I82" s="1"/>
      <c r="J82" s="1"/>
      <c r="K82" s="3"/>
      <c r="L82" s="3"/>
      <c r="M82" s="1"/>
      <c r="N82" s="26"/>
      <c r="O82" s="1"/>
      <c r="P82" s="1"/>
      <c r="Q82" s="1"/>
      <c r="R82" s="3"/>
      <c r="S82" s="3"/>
      <c r="T82" s="1"/>
      <c r="U82" s="1"/>
      <c r="V82" s="1"/>
    </row>
    <row r="83" spans="2:22" s="10" customFormat="1" ht="15" customHeight="1">
      <c r="B83" s="2"/>
      <c r="C83" s="24"/>
      <c r="D83" s="26"/>
      <c r="E83" s="1"/>
      <c r="F83" s="1"/>
      <c r="G83" s="1"/>
      <c r="H83" s="1"/>
      <c r="I83" s="1"/>
      <c r="J83" s="1"/>
      <c r="K83" s="3"/>
      <c r="L83" s="3"/>
      <c r="M83" s="1"/>
      <c r="N83" s="26"/>
      <c r="O83" s="1"/>
      <c r="P83" s="1"/>
      <c r="Q83" s="1"/>
      <c r="R83" s="3"/>
      <c r="S83" s="3"/>
      <c r="T83" s="1"/>
      <c r="U83" s="1"/>
      <c r="V83" s="1"/>
    </row>
    <row r="84" spans="2:22" s="10" customFormat="1" ht="15" customHeight="1">
      <c r="B84" s="2"/>
      <c r="C84" s="24"/>
      <c r="D84" s="26"/>
      <c r="E84" s="1"/>
      <c r="F84" s="1"/>
      <c r="G84" s="1"/>
      <c r="H84" s="1"/>
      <c r="I84" s="1"/>
      <c r="J84" s="1"/>
      <c r="K84" s="3"/>
      <c r="L84" s="3"/>
      <c r="M84" s="1"/>
      <c r="N84" s="26"/>
      <c r="O84" s="1"/>
      <c r="P84" s="1"/>
      <c r="Q84" s="1"/>
      <c r="R84" s="3"/>
      <c r="S84" s="3"/>
      <c r="T84" s="1"/>
      <c r="U84" s="1"/>
      <c r="V84" s="1"/>
    </row>
    <row r="85" spans="13:32" ht="15" customHeight="1">
      <c r="M85" s="1"/>
      <c r="N85" s="26"/>
      <c r="O85" s="1"/>
      <c r="P85" s="1"/>
      <c r="Q85" s="1"/>
      <c r="T85" s="1"/>
      <c r="U85" s="1"/>
      <c r="V85" s="1"/>
      <c r="W85" s="1"/>
      <c r="X85" s="1"/>
      <c r="Y85" s="1"/>
      <c r="AA85" s="1"/>
      <c r="AE85" s="1"/>
      <c r="AF85" s="1"/>
    </row>
    <row r="86" spans="13:32" ht="15" customHeight="1">
      <c r="M86" s="1"/>
      <c r="N86" s="26"/>
      <c r="O86" s="1"/>
      <c r="P86" s="1"/>
      <c r="Q86" s="1"/>
      <c r="T86" s="1"/>
      <c r="U86" s="1"/>
      <c r="V86" s="1"/>
      <c r="W86" s="1"/>
      <c r="X86" s="1"/>
      <c r="Y86" s="1"/>
      <c r="AA86" s="1"/>
      <c r="AE86" s="1"/>
      <c r="AF86" s="1"/>
    </row>
    <row r="87" spans="13:32" ht="15" customHeight="1">
      <c r="M87" s="1"/>
      <c r="N87" s="26"/>
      <c r="O87" s="1"/>
      <c r="P87" s="1"/>
      <c r="Q87" s="1"/>
      <c r="T87" s="1"/>
      <c r="U87" s="1"/>
      <c r="V87" s="1"/>
      <c r="W87" s="1"/>
      <c r="X87" s="1"/>
      <c r="Y87" s="1"/>
      <c r="AA87" s="1"/>
      <c r="AE87" s="1"/>
      <c r="AF87" s="1"/>
    </row>
    <row r="88" spans="13:32" ht="15" customHeight="1">
      <c r="M88" s="1"/>
      <c r="T88" s="4"/>
      <c r="U88" s="4"/>
      <c r="V88" s="1"/>
      <c r="W88" s="1"/>
      <c r="X88" s="1"/>
      <c r="Y88" s="1"/>
      <c r="AA88" s="1"/>
      <c r="AE88" s="1"/>
      <c r="AF88" s="1"/>
    </row>
    <row r="89" spans="23:32" ht="15" customHeight="1">
      <c r="W89" s="1"/>
      <c r="X89" s="1"/>
      <c r="Y89" s="1"/>
      <c r="AA89" s="1"/>
      <c r="AE89" s="1"/>
      <c r="AF89" s="1"/>
    </row>
    <row r="90" spans="23:32" ht="15" customHeight="1">
      <c r="W90" s="1"/>
      <c r="X90" s="1"/>
      <c r="Y90" s="1"/>
      <c r="AA90" s="1"/>
      <c r="AE90" s="1"/>
      <c r="AF90" s="1"/>
    </row>
    <row r="91" spans="23:32" ht="15" customHeight="1">
      <c r="W91" s="1"/>
      <c r="X91" s="1"/>
      <c r="Y91" s="1"/>
      <c r="AA91" s="1"/>
      <c r="AE91" s="1"/>
      <c r="AF91" s="1"/>
    </row>
    <row r="92" spans="23:32" ht="15" customHeight="1">
      <c r="W92" s="1"/>
      <c r="X92" s="1"/>
      <c r="Y92" s="1"/>
      <c r="AA92" s="1"/>
      <c r="AE92" s="1"/>
      <c r="AF92" s="1"/>
    </row>
    <row r="93" spans="23:32" ht="15" customHeight="1">
      <c r="W93" s="1"/>
      <c r="X93" s="1"/>
      <c r="Y93" s="1"/>
      <c r="AA93" s="1"/>
      <c r="AE93" s="1"/>
      <c r="AF93" s="1"/>
    </row>
  </sheetData>
  <mergeCells count="205">
    <mergeCell ref="R37:S37"/>
    <mergeCell ref="P37:Q37"/>
    <mergeCell ref="N37:O37"/>
    <mergeCell ref="T38:U38"/>
    <mergeCell ref="R38:S38"/>
    <mergeCell ref="P38:Q38"/>
    <mergeCell ref="N38:O38"/>
    <mergeCell ref="T33:U33"/>
    <mergeCell ref="R33:S33"/>
    <mergeCell ref="P33:Q33"/>
    <mergeCell ref="N33:O33"/>
    <mergeCell ref="T34:U34"/>
    <mergeCell ref="R34:S34"/>
    <mergeCell ref="P34:Q34"/>
    <mergeCell ref="N34:O34"/>
    <mergeCell ref="R36:S36"/>
    <mergeCell ref="P36:Q36"/>
    <mergeCell ref="N36:O36"/>
    <mergeCell ref="T35:U35"/>
    <mergeCell ref="R35:S35"/>
    <mergeCell ref="P35:Q35"/>
    <mergeCell ref="N35:O35"/>
    <mergeCell ref="O15:P15"/>
    <mergeCell ref="O21:P21"/>
    <mergeCell ref="U23:V23"/>
    <mergeCell ref="S23:T23"/>
    <mergeCell ref="Q23:R23"/>
    <mergeCell ref="O23:P23"/>
    <mergeCell ref="Q7:R7"/>
    <mergeCell ref="O7:P7"/>
    <mergeCell ref="M21:N21"/>
    <mergeCell ref="M29:N29"/>
    <mergeCell ref="M28:N28"/>
    <mergeCell ref="M26:N26"/>
    <mergeCell ref="M25:N25"/>
    <mergeCell ref="M22:N22"/>
    <mergeCell ref="M23:N23"/>
    <mergeCell ref="M15:N15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N55:V56"/>
    <mergeCell ref="N57:V58"/>
    <mergeCell ref="B67:B68"/>
    <mergeCell ref="G67:G68"/>
    <mergeCell ref="F67:F68"/>
    <mergeCell ref="E67:E68"/>
    <mergeCell ref="D67:D68"/>
    <mergeCell ref="C67:C68"/>
    <mergeCell ref="N59:V60"/>
    <mergeCell ref="N61:V62"/>
    <mergeCell ref="N41:O41"/>
    <mergeCell ref="P41:Q41"/>
    <mergeCell ref="R41:S41"/>
    <mergeCell ref="R39:S39"/>
    <mergeCell ref="R40:S40"/>
    <mergeCell ref="P40:Q40"/>
    <mergeCell ref="N40:O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T41:U41"/>
    <mergeCell ref="AE40:AF40"/>
    <mergeCell ref="AE41:AF41"/>
    <mergeCell ref="AE43:AF43"/>
    <mergeCell ref="AB43:AC43"/>
    <mergeCell ref="T42:U42"/>
    <mergeCell ref="T43:U43"/>
    <mergeCell ref="T40:U40"/>
    <mergeCell ref="AE35:AF35"/>
    <mergeCell ref="AE36:AF36"/>
    <mergeCell ref="AE37:AF37"/>
    <mergeCell ref="AE39:AF39"/>
    <mergeCell ref="AE26:AF26"/>
    <mergeCell ref="AE27:AF27"/>
    <mergeCell ref="AE28:AF28"/>
    <mergeCell ref="AE29:AF29"/>
    <mergeCell ref="U29:V29"/>
    <mergeCell ref="AB26:AC26"/>
    <mergeCell ref="AB36:AC36"/>
    <mergeCell ref="AB37:AC37"/>
    <mergeCell ref="T37:U37"/>
    <mergeCell ref="S26:T26"/>
    <mergeCell ref="U27:V27"/>
    <mergeCell ref="AB27:AC27"/>
    <mergeCell ref="T36:U36"/>
    <mergeCell ref="U28:V28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M16:N16"/>
    <mergeCell ref="Q16:R16"/>
    <mergeCell ref="M10:N10"/>
    <mergeCell ref="M11:N11"/>
    <mergeCell ref="M12:N12"/>
    <mergeCell ref="Q11:R11"/>
    <mergeCell ref="Q12:R12"/>
    <mergeCell ref="Q10:R10"/>
    <mergeCell ref="M14:N14"/>
    <mergeCell ref="Q15:R15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S13:T13"/>
    <mergeCell ref="U13:V13"/>
    <mergeCell ref="O28:P28"/>
    <mergeCell ref="Q28:R28"/>
    <mergeCell ref="S28:T28"/>
    <mergeCell ref="U25:V25"/>
    <mergeCell ref="O26:P26"/>
    <mergeCell ref="Q26:R26"/>
    <mergeCell ref="U26:V26"/>
    <mergeCell ref="S25:T25"/>
    <mergeCell ref="M27:N27"/>
    <mergeCell ref="O27:P27"/>
    <mergeCell ref="Q27:R27"/>
    <mergeCell ref="S27:T27"/>
    <mergeCell ref="U24:V24"/>
    <mergeCell ref="S24:T24"/>
    <mergeCell ref="U15:V15"/>
    <mergeCell ref="U22:V22"/>
    <mergeCell ref="U21:V21"/>
    <mergeCell ref="S15:T15"/>
    <mergeCell ref="S22:T22"/>
    <mergeCell ref="S16:T16"/>
    <mergeCell ref="AB39:AC39"/>
    <mergeCell ref="AB40:AC40"/>
    <mergeCell ref="AB41:AC41"/>
    <mergeCell ref="AB28:AC28"/>
    <mergeCell ref="AB29:AC29"/>
    <mergeCell ref="AB35:AC35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N42:O42"/>
    <mergeCell ref="P42:Q42"/>
    <mergeCell ref="R42:S42"/>
    <mergeCell ref="N43:O43"/>
    <mergeCell ref="P43:Q43"/>
    <mergeCell ref="R43:S43"/>
    <mergeCell ref="N44:O44"/>
    <mergeCell ref="P44:Q44"/>
    <mergeCell ref="R44:S44"/>
    <mergeCell ref="T44:U44"/>
    <mergeCell ref="N45:O45"/>
    <mergeCell ref="P45:Q45"/>
    <mergeCell ref="R45:S45"/>
    <mergeCell ref="T45:U45"/>
    <mergeCell ref="N46:O46"/>
    <mergeCell ref="P46:Q46"/>
    <mergeCell ref="R46:S46"/>
    <mergeCell ref="T46:U46"/>
    <mergeCell ref="N47:O47"/>
    <mergeCell ref="P47:Q47"/>
    <mergeCell ref="R47:S47"/>
    <mergeCell ref="T47:U47"/>
    <mergeCell ref="N48:O48"/>
    <mergeCell ref="P48:Q48"/>
    <mergeCell ref="R48:S48"/>
    <mergeCell ref="T48:U48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246</cp:lastModifiedBy>
  <cp:lastPrinted>2013-01-08T10:03:17Z</cp:lastPrinted>
  <dcterms:created xsi:type="dcterms:W3CDTF">2000-04-07T01:49:53Z</dcterms:created>
  <dcterms:modified xsi:type="dcterms:W3CDTF">2013-02-13T10:51:25Z</dcterms:modified>
  <cp:category/>
  <cp:version/>
  <cp:contentType/>
  <cp:contentStatus/>
</cp:coreProperties>
</file>