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'!$A$1:$X$67</definedName>
    <definedName name="Z_06429D1E_47D6_4560_A5BB_77FCEB2E5EC4_.wvu.PrintArea" localSheetId="0" hidden="1">'人口統計 '!$B$1:$Y$83</definedName>
  </definedNames>
  <calcPr fullCalcOnLoad="1"/>
</workbook>
</file>

<file path=xl/sharedStrings.xml><?xml version="1.0" encoding="utf-8"?>
<sst xmlns="http://schemas.openxmlformats.org/spreadsheetml/2006/main" count="137" uniqueCount="137">
  <si>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</si>
  <si>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</si>
  <si>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</si>
  <si>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</si>
  <si>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</si>
  <si>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</si>
  <si>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</si>
  <si>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</si>
  <si>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</si>
  <si>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</si>
  <si>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</si>
  <si>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</si>
  <si>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</si>
  <si>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</si>
  <si>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</si>
  <si>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</si>
  <si>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</si>
  <si>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</si>
  <si>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</si>
  <si>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</si>
  <si>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</si>
  <si>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</si>
  <si>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</si>
  <si>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</si>
  <si>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</si>
  <si>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</si>
  <si>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</si>
  <si>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</si>
  <si>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</si>
  <si>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</si>
  <si>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</si>
  <si>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</si>
  <si>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</si>
  <si>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</si>
  <si>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</si>
  <si>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</si>
  <si>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</si>
  <si>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</si>
  <si>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</si>
  <si>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</si>
  <si>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</si>
  <si>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</si>
  <si>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</si>
  <si>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</si>
  <si>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</si>
  <si>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</si>
  <si>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</si>
  <si>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</si>
  <si>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</si>
  <si>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</si>
  <si>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</si>
  <si>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</si>
  <si>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</si>
  <si>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</si>
  <si>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</si>
  <si>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</si>
  <si>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</si>
  <si>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</si>
  <si>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</si>
  <si>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</si>
  <si>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</si>
  <si>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</si>
  <si>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</si>
  <si>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</si>
  <si>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</si>
  <si>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</si>
  <si>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</si>
  <si>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</si>
  <si>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</si>
  <si>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</si>
  <si>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</si>
  <si>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</si>
  <si>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</si>
  <si>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</si>
  <si>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</si>
  <si>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</si>
  <si>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</si>
  <si>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</si>
  <si>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</si>
  <si>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</si>
  <si>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</si>
  <si>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</si>
  <si>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</si>
  <si>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</si>
  <si>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</si>
  <si>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</si>
  <si>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</si>
  <si>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</si>
  <si>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</si>
  <si>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</si>
  <si>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</si>
  <si>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</si>
  <si>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</si>
  <si>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</si>
  <si>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</si>
  <si>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</si>
  <si>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</si>
  <si>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</si>
  <si>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</si>
  <si>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</si>
  <si>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</si>
  <si>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</si>
  <si>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</si>
  <si>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</si>
  <si>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</si>
  <si>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</si>
  <si>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</si>
  <si>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</si>
  <si>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</si>
  <si>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</si>
  <si>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</si>
  <si>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</si>
  <si>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</si>
  <si>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</si>
  <si>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</si>
  <si>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</si>
  <si>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</si>
  <si>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</si>
  <si>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</si>
  <si>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</si>
  <si>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</si>
  <si>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</si>
  <si>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</si>
  <si>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</si>
  <si>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23／１月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</si>
  <si>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</si>
  <si>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</si>
  <si>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</si>
  <si>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</si>
  <si>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</si>
  <si>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</si>
  <si>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</si>
  <si>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</si>
  <si>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</si>
  <si>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</si>
  <si>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24／１月</t>
  </si>
  <si>
    <t>2012/２/２９現在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</si>
</sst>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37" fontId="46" fillId="2" borderId="51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5" fillId="2" borderId="54" xfId="0" applyNumberFormat="1" applyFont="1" applyFill="1" applyBorder="1" applyAlignment="1" applyProtection="1">
      <alignment horizontal="center" vertical="center"/>
      <protection locked="0"/>
    </xf>
    <xf numFmtId="37" fontId="46" fillId="2" borderId="57" xfId="0" applyNumberFormat="1" applyFont="1" applyFill="1" applyBorder="1" applyAlignment="1" applyProtection="1">
      <alignment horizontal="center" vertical="center"/>
      <protection/>
    </xf>
    <xf numFmtId="0" fontId="46" fillId="2" borderId="57" xfId="0" applyFont="1" applyFill="1" applyBorder="1" applyAlignment="1" applyProtection="1">
      <alignment horizontal="center" vertical="center"/>
      <protection locked="0"/>
    </xf>
    <xf numFmtId="0" fontId="46" fillId="2" borderId="51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 locked="0"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46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 locked="0"/>
    </xf>
    <xf numFmtId="37" fontId="46" fillId="2" borderId="66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67" xfId="15" applyNumberFormat="1" applyFont="1" applyFill="1" applyBorder="1" applyAlignment="1" applyProtection="1">
      <alignment horizontal="center"/>
      <protection/>
    </xf>
    <xf numFmtId="9" fontId="42" fillId="2" borderId="68" xfId="15" applyNumberFormat="1" applyFont="1" applyFill="1" applyBorder="1" applyAlignment="1" applyProtection="1">
      <alignment horizontal="center"/>
      <protection/>
    </xf>
    <xf numFmtId="38" fontId="75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69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7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5" xfId="0" applyFont="1" applyFill="1" applyBorder="1" applyAlignment="1" applyProtection="1">
      <alignment horizontal="right" vertical="center"/>
      <protection locked="0"/>
    </xf>
    <xf numFmtId="0" fontId="7" fillId="2" borderId="76" xfId="0" applyFont="1" applyFill="1" applyBorder="1" applyAlignment="1" applyProtection="1">
      <alignment horizontal="right" vertical="center"/>
      <protection locked="0"/>
    </xf>
    <xf numFmtId="37" fontId="5" fillId="2" borderId="77" xfId="0" applyNumberFormat="1" applyFont="1" applyFill="1" applyBorder="1" applyAlignment="1" applyProtection="1">
      <alignment horizontal="center" vertical="center"/>
      <protection/>
    </xf>
    <xf numFmtId="37" fontId="5" fillId="2" borderId="78" xfId="0" applyNumberFormat="1" applyFont="1" applyFill="1" applyBorder="1" applyAlignment="1" applyProtection="1">
      <alignment horizontal="center" vertical="center"/>
      <protection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right" vertical="center"/>
    </xf>
    <xf numFmtId="0" fontId="0" fillId="2" borderId="82" xfId="0" applyFill="1" applyBorder="1" applyAlignment="1">
      <alignment horizontal="right" vertical="center"/>
    </xf>
    <xf numFmtId="9" fontId="42" fillId="2" borderId="69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69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587330"/>
        <c:axId val="37177107"/>
      </c:barChart>
      <c:catAx>
        <c:axId val="115873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37177107"/>
        <c:crosses val="autoZero"/>
        <c:auto val="1"/>
        <c:lblOffset val="100"/>
        <c:noMultiLvlLbl val="0"/>
      </c:catAx>
      <c:valAx>
        <c:axId val="371771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1587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6158508"/>
        <c:axId val="58555661"/>
      </c:barChart>
      <c:catAx>
        <c:axId val="661585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8555661"/>
        <c:crosses val="autoZero"/>
        <c:auto val="1"/>
        <c:lblOffset val="100"/>
        <c:noMultiLvlLbl val="0"/>
      </c:catAx>
      <c:valAx>
        <c:axId val="58555661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6158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7238902"/>
        <c:axId val="45388071"/>
      </c:barChart>
      <c:catAx>
        <c:axId val="5723890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45388071"/>
        <c:crosses val="autoZero"/>
        <c:auto val="1"/>
        <c:lblOffset val="100"/>
        <c:noMultiLvlLbl val="0"/>
      </c:catAx>
      <c:valAx>
        <c:axId val="453880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57238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839456"/>
        <c:axId val="52555105"/>
      </c:barChart>
      <c:catAx>
        <c:axId val="583945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2555105"/>
        <c:crosses val="autoZero"/>
        <c:auto val="1"/>
        <c:lblOffset val="100"/>
        <c:noMultiLvlLbl val="0"/>
      </c:catAx>
      <c:valAx>
        <c:axId val="52555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39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3233898"/>
        <c:axId val="29105083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3233898"/>
        <c:axId val="29105083"/>
      </c:lineChart>
      <c:catAx>
        <c:axId val="3233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3233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619156"/>
        <c:axId val="8701493"/>
      </c:barChart>
      <c:catAx>
        <c:axId val="606191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8701493"/>
        <c:crosses val="autoZero"/>
        <c:auto val="1"/>
        <c:lblOffset val="100"/>
        <c:noMultiLvlLbl val="0"/>
      </c:catAx>
      <c:valAx>
        <c:axId val="87014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0619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204574"/>
        <c:axId val="33732303"/>
      </c:barChart>
      <c:catAx>
        <c:axId val="112045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3732303"/>
        <c:crosses val="autoZero"/>
        <c:auto val="1"/>
        <c:lblOffset val="100"/>
        <c:noMultiLvlLbl val="0"/>
      </c:catAx>
      <c:valAx>
        <c:axId val="33732303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1204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155272"/>
        <c:axId val="47961993"/>
      </c:barChart>
      <c:catAx>
        <c:axId val="3515527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5155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004754"/>
        <c:axId val="59716195"/>
      </c:barChart>
      <c:catAx>
        <c:axId val="2900475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716195"/>
        <c:crosses val="autoZero"/>
        <c:auto val="1"/>
        <c:lblOffset val="100"/>
        <c:noMultiLvlLbl val="0"/>
      </c:catAx>
      <c:valAx>
        <c:axId val="597161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9004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showZeros="0" tabSelected="1" view="pageBreakPreview" zoomScaleSheetLayoutView="100" workbookViewId="0" topLeftCell="A1">
      <selection activeCell="S16" sqref="S16:T16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3" t="s">
        <v>111</v>
      </c>
      <c r="C1" s="243"/>
      <c r="D1" s="243"/>
      <c r="E1" s="243"/>
      <c r="F1" s="243"/>
      <c r="G1" s="243"/>
      <c r="H1" s="243"/>
      <c r="I1" s="243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6" t="s">
        <v>136</v>
      </c>
      <c r="C2" s="207"/>
      <c r="D2" s="207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1" t="s">
        <v>116</v>
      </c>
      <c r="C3" s="242"/>
      <c r="D3" s="142" t="s">
        <v>0</v>
      </c>
      <c r="E3" s="143" t="s">
        <v>8</v>
      </c>
      <c r="F3" s="142" t="s">
        <v>1</v>
      </c>
      <c r="G3" s="144" t="s">
        <v>110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81</v>
      </c>
      <c r="E4" s="123">
        <v>114</v>
      </c>
      <c r="F4" s="124">
        <v>115</v>
      </c>
      <c r="G4" s="152">
        <f aca="true" t="shared" si="0" ref="G4:G35">E4+F4</f>
        <v>229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2012/２/２９現在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91</v>
      </c>
      <c r="E5" s="129">
        <v>127</v>
      </c>
      <c r="F5" s="130">
        <v>118</v>
      </c>
      <c r="G5" s="153">
        <f t="shared" si="0"/>
        <v>245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198</v>
      </c>
      <c r="E6" s="129">
        <v>224</v>
      </c>
      <c r="F6" s="130">
        <v>192</v>
      </c>
      <c r="G6" s="153">
        <f t="shared" si="0"/>
        <v>416</v>
      </c>
      <c r="H6" s="131">
        <v>1</v>
      </c>
      <c r="I6" s="132"/>
      <c r="J6" s="40"/>
      <c r="K6" s="41"/>
      <c r="L6" s="41"/>
      <c r="M6" s="261" t="s">
        <v>26</v>
      </c>
      <c r="N6" s="262"/>
      <c r="O6" s="212">
        <v>2506</v>
      </c>
      <c r="P6" s="213"/>
      <c r="Q6" s="212">
        <v>2317</v>
      </c>
      <c r="R6" s="213"/>
      <c r="S6" s="212">
        <f aca="true" t="shared" si="1" ref="S6:S16">SUM(O6:R6)</f>
        <v>4823</v>
      </c>
      <c r="T6" s="213"/>
      <c r="U6" s="259">
        <f>S6/S17</f>
        <v>0.12724586444344774</v>
      </c>
      <c r="V6" s="260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152</v>
      </c>
      <c r="E7" s="129">
        <v>234</v>
      </c>
      <c r="F7" s="130">
        <v>244</v>
      </c>
      <c r="G7" s="154">
        <f t="shared" si="0"/>
        <v>478</v>
      </c>
      <c r="H7" s="131">
        <v>1</v>
      </c>
      <c r="I7" s="132"/>
      <c r="J7" s="40"/>
      <c r="K7" s="42"/>
      <c r="L7" s="42"/>
      <c r="M7" s="232" t="s">
        <v>15</v>
      </c>
      <c r="N7" s="233"/>
      <c r="O7" s="227">
        <v>1999</v>
      </c>
      <c r="P7" s="228"/>
      <c r="Q7" s="227">
        <v>1985</v>
      </c>
      <c r="R7" s="228"/>
      <c r="S7" s="227">
        <f t="shared" si="1"/>
        <v>3984</v>
      </c>
      <c r="T7" s="228"/>
      <c r="U7" s="197">
        <f>S7/S17</f>
        <v>0.10511041342373954</v>
      </c>
      <c r="V7" s="198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185</v>
      </c>
      <c r="E8" s="129">
        <v>174</v>
      </c>
      <c r="F8" s="130">
        <v>246</v>
      </c>
      <c r="G8" s="154">
        <f t="shared" si="0"/>
        <v>420</v>
      </c>
      <c r="H8" s="131">
        <v>1</v>
      </c>
      <c r="I8" s="132"/>
      <c r="J8" s="40"/>
      <c r="K8" s="39"/>
      <c r="L8" s="39"/>
      <c r="M8" s="234" t="s">
        <v>16</v>
      </c>
      <c r="N8" s="235"/>
      <c r="O8" s="214">
        <v>2225</v>
      </c>
      <c r="P8" s="215"/>
      <c r="Q8" s="214">
        <v>2181</v>
      </c>
      <c r="R8" s="215"/>
      <c r="S8" s="214">
        <f t="shared" si="1"/>
        <v>4406</v>
      </c>
      <c r="T8" s="215"/>
      <c r="U8" s="259">
        <f>S8/S17</f>
        <v>0.11624409677334248</v>
      </c>
      <c r="V8" s="260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6">
        <v>6</v>
      </c>
      <c r="C9" s="175" t="s">
        <v>98</v>
      </c>
      <c r="D9" s="175">
        <v>43</v>
      </c>
      <c r="E9" s="177">
        <v>63</v>
      </c>
      <c r="F9" s="178">
        <v>58</v>
      </c>
      <c r="G9" s="158">
        <f t="shared" si="0"/>
        <v>121</v>
      </c>
      <c r="H9" s="180">
        <v>1</v>
      </c>
      <c r="I9" s="181"/>
      <c r="J9" s="40"/>
      <c r="K9" s="39"/>
      <c r="L9" s="39"/>
      <c r="M9" s="216" t="s">
        <v>17</v>
      </c>
      <c r="N9" s="217"/>
      <c r="O9" s="225">
        <v>3352</v>
      </c>
      <c r="P9" s="226"/>
      <c r="Q9" s="225">
        <v>3172</v>
      </c>
      <c r="R9" s="226"/>
      <c r="S9" s="225">
        <f t="shared" si="1"/>
        <v>6524</v>
      </c>
      <c r="T9" s="226"/>
      <c r="U9" s="229">
        <f>S9/S17</f>
        <v>0.1721235786085534</v>
      </c>
      <c r="V9" s="230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71</v>
      </c>
      <c r="E10" s="123">
        <v>105</v>
      </c>
      <c r="F10" s="124">
        <v>124</v>
      </c>
      <c r="G10" s="150">
        <f t="shared" si="0"/>
        <v>229</v>
      </c>
      <c r="H10" s="115">
        <v>2</v>
      </c>
      <c r="I10" s="116"/>
      <c r="J10" s="40"/>
      <c r="K10" s="39"/>
      <c r="L10" s="39"/>
      <c r="M10" s="216" t="s">
        <v>18</v>
      </c>
      <c r="N10" s="217"/>
      <c r="O10" s="225">
        <v>2478</v>
      </c>
      <c r="P10" s="226"/>
      <c r="Q10" s="225">
        <v>2410</v>
      </c>
      <c r="R10" s="226"/>
      <c r="S10" s="225">
        <f t="shared" si="1"/>
        <v>4888</v>
      </c>
      <c r="T10" s="226"/>
      <c r="U10" s="229">
        <f>S10/S17</f>
        <v>0.12896076827691738</v>
      </c>
      <c r="V10" s="230"/>
      <c r="W10" s="56">
        <f>SUM(S8:T11)/S17</f>
        <v>0.5327810463551698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78</v>
      </c>
      <c r="E11" s="129">
        <v>128</v>
      </c>
      <c r="F11" s="130">
        <v>148</v>
      </c>
      <c r="G11" s="151">
        <f t="shared" si="0"/>
        <v>276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27">
        <v>2110</v>
      </c>
      <c r="P11" s="228"/>
      <c r="Q11" s="227">
        <v>2266</v>
      </c>
      <c r="R11" s="228"/>
      <c r="S11" s="227">
        <f t="shared" si="1"/>
        <v>4376</v>
      </c>
      <c r="T11" s="228"/>
      <c r="U11" s="197">
        <f>S11/S17</f>
        <v>0.11545260269635649</v>
      </c>
      <c r="V11" s="198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274</v>
      </c>
      <c r="E12" s="129">
        <v>370</v>
      </c>
      <c r="F12" s="130">
        <v>351</v>
      </c>
      <c r="G12" s="153">
        <f t="shared" si="0"/>
        <v>721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14">
        <v>2151</v>
      </c>
      <c r="P12" s="215"/>
      <c r="Q12" s="214">
        <v>2250</v>
      </c>
      <c r="R12" s="215"/>
      <c r="S12" s="214">
        <f t="shared" si="1"/>
        <v>4401</v>
      </c>
      <c r="T12" s="215"/>
      <c r="U12" s="259">
        <f>S12/S17</f>
        <v>0.11611218109384482</v>
      </c>
      <c r="V12" s="260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89</v>
      </c>
      <c r="F13" s="130">
        <v>105</v>
      </c>
      <c r="G13" s="153">
        <f t="shared" si="0"/>
        <v>194</v>
      </c>
      <c r="H13" s="114">
        <v>2</v>
      </c>
      <c r="I13" s="113"/>
      <c r="J13" s="40"/>
      <c r="K13" s="39"/>
      <c r="L13" s="39"/>
      <c r="M13" s="216" t="s">
        <v>21</v>
      </c>
      <c r="N13" s="217"/>
      <c r="O13" s="225">
        <v>1215</v>
      </c>
      <c r="P13" s="226"/>
      <c r="Q13" s="225">
        <v>1511</v>
      </c>
      <c r="R13" s="226"/>
      <c r="S13" s="225">
        <f t="shared" si="1"/>
        <v>2726</v>
      </c>
      <c r="T13" s="226"/>
      <c r="U13" s="229">
        <f>S13/S17</f>
        <v>0.07192042846212701</v>
      </c>
      <c r="V13" s="230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38</v>
      </c>
      <c r="E14" s="129">
        <v>54</v>
      </c>
      <c r="F14" s="130">
        <v>54</v>
      </c>
      <c r="G14" s="154">
        <f t="shared" si="0"/>
        <v>108</v>
      </c>
      <c r="H14" s="114">
        <v>2</v>
      </c>
      <c r="I14" s="113"/>
      <c r="J14" s="40"/>
      <c r="K14" s="39"/>
      <c r="L14" s="39"/>
      <c r="M14" s="216" t="s">
        <v>22</v>
      </c>
      <c r="N14" s="217"/>
      <c r="O14" s="225">
        <v>557</v>
      </c>
      <c r="P14" s="226"/>
      <c r="Q14" s="225">
        <v>886</v>
      </c>
      <c r="R14" s="226"/>
      <c r="S14" s="225">
        <f t="shared" si="1"/>
        <v>1443</v>
      </c>
      <c r="T14" s="226"/>
      <c r="U14" s="229">
        <f>S14/S17</f>
        <v>0.038070865103026146</v>
      </c>
      <c r="V14" s="230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148</v>
      </c>
      <c r="E15" s="129">
        <v>220</v>
      </c>
      <c r="F15" s="130">
        <v>227</v>
      </c>
      <c r="G15" s="151">
        <f t="shared" si="0"/>
        <v>447</v>
      </c>
      <c r="H15" s="114">
        <v>2</v>
      </c>
      <c r="I15" s="113"/>
      <c r="J15" s="40"/>
      <c r="K15" s="39"/>
      <c r="L15" s="39"/>
      <c r="M15" s="216" t="s">
        <v>23</v>
      </c>
      <c r="N15" s="217"/>
      <c r="O15" s="225">
        <v>58</v>
      </c>
      <c r="P15" s="226"/>
      <c r="Q15" s="225">
        <v>262</v>
      </c>
      <c r="R15" s="226"/>
      <c r="S15" s="225">
        <f t="shared" si="1"/>
        <v>320</v>
      </c>
      <c r="T15" s="226"/>
      <c r="U15" s="221">
        <f>S15/S17</f>
        <v>0.008442603487850565</v>
      </c>
      <c r="V15" s="222"/>
      <c r="W15" s="58">
        <f>SUM(S12:T16)/S17</f>
        <v>0.23486267577764294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330</v>
      </c>
      <c r="E16" s="129">
        <v>408</v>
      </c>
      <c r="F16" s="130">
        <v>432</v>
      </c>
      <c r="G16" s="154">
        <f t="shared" si="0"/>
        <v>840</v>
      </c>
      <c r="H16" s="114">
        <v>2</v>
      </c>
      <c r="I16" s="113"/>
      <c r="J16" s="40"/>
      <c r="K16" s="39"/>
      <c r="L16" s="39"/>
      <c r="M16" s="216" t="s">
        <v>24</v>
      </c>
      <c r="N16" s="231"/>
      <c r="O16" s="227">
        <v>1</v>
      </c>
      <c r="P16" s="228"/>
      <c r="Q16" s="225">
        <v>11</v>
      </c>
      <c r="R16" s="226"/>
      <c r="S16" s="227">
        <f t="shared" si="1"/>
        <v>12</v>
      </c>
      <c r="T16" s="228"/>
      <c r="U16" s="221">
        <f>S16/S17</f>
        <v>0.0003165976307943962</v>
      </c>
      <c r="V16" s="222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447</v>
      </c>
      <c r="E17" s="123">
        <v>673</v>
      </c>
      <c r="F17" s="124">
        <v>686</v>
      </c>
      <c r="G17" s="151">
        <f t="shared" si="0"/>
        <v>1359</v>
      </c>
      <c r="H17" s="115">
        <v>2</v>
      </c>
      <c r="I17" s="116"/>
      <c r="J17" s="40"/>
      <c r="K17" s="99"/>
      <c r="L17" s="102"/>
      <c r="M17" s="244" t="s">
        <v>25</v>
      </c>
      <c r="N17" s="245"/>
      <c r="O17" s="246">
        <f>SUM(O6:P16)</f>
        <v>18652</v>
      </c>
      <c r="P17" s="247"/>
      <c r="Q17" s="246">
        <f>SUM(Q6:R16)</f>
        <v>19251</v>
      </c>
      <c r="R17" s="247"/>
      <c r="S17" s="236">
        <f>SUM(S6:T16)</f>
        <v>37903</v>
      </c>
      <c r="T17" s="237"/>
      <c r="U17" s="248">
        <v>1</v>
      </c>
      <c r="V17" s="249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389</v>
      </c>
      <c r="E18" s="129">
        <v>433</v>
      </c>
      <c r="F18" s="130">
        <v>366</v>
      </c>
      <c r="G18" s="153">
        <f t="shared" si="0"/>
        <v>799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478</v>
      </c>
      <c r="E19" s="129">
        <v>486</v>
      </c>
      <c r="F19" s="130">
        <v>384</v>
      </c>
      <c r="G19" s="154">
        <f t="shared" si="0"/>
        <v>870</v>
      </c>
      <c r="H19" s="114">
        <v>2</v>
      </c>
      <c r="I19" s="113"/>
      <c r="J19" s="40"/>
      <c r="K19" s="99"/>
      <c r="L19" s="99"/>
      <c r="M19" s="108" t="s">
        <v>113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202</v>
      </c>
      <c r="E20" s="129">
        <v>278</v>
      </c>
      <c r="F20" s="130">
        <v>286</v>
      </c>
      <c r="G20" s="154">
        <f t="shared" si="0"/>
        <v>564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324</v>
      </c>
      <c r="E21" s="137">
        <v>453</v>
      </c>
      <c r="F21" s="128">
        <v>448</v>
      </c>
      <c r="G21" s="154">
        <f t="shared" si="0"/>
        <v>901</v>
      </c>
      <c r="H21" s="114">
        <v>2</v>
      </c>
      <c r="I21" s="113"/>
      <c r="J21" s="40"/>
      <c r="K21" s="99"/>
      <c r="L21" s="99"/>
      <c r="M21" s="210" t="s">
        <v>124</v>
      </c>
      <c r="N21" s="211"/>
      <c r="O21" s="210" t="s">
        <v>77</v>
      </c>
      <c r="P21" s="211"/>
      <c r="Q21" s="210" t="s">
        <v>75</v>
      </c>
      <c r="R21" s="211"/>
      <c r="S21" s="210" t="s">
        <v>87</v>
      </c>
      <c r="T21" s="211"/>
      <c r="U21" s="210" t="s">
        <v>86</v>
      </c>
      <c r="V21" s="211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176</v>
      </c>
      <c r="E22" s="129">
        <v>250</v>
      </c>
      <c r="F22" s="130">
        <v>284</v>
      </c>
      <c r="G22" s="151">
        <f t="shared" si="0"/>
        <v>534</v>
      </c>
      <c r="H22" s="114">
        <v>2</v>
      </c>
      <c r="I22" s="113"/>
      <c r="J22" s="40"/>
      <c r="K22" s="63"/>
      <c r="L22" s="63"/>
      <c r="M22" s="208">
        <v>37063</v>
      </c>
      <c r="N22" s="209"/>
      <c r="O22" s="208">
        <v>37098</v>
      </c>
      <c r="P22" s="209"/>
      <c r="Q22" s="223">
        <v>37134</v>
      </c>
      <c r="R22" s="224"/>
      <c r="S22" s="223">
        <v>37285</v>
      </c>
      <c r="T22" s="224"/>
      <c r="U22" s="223">
        <v>37319</v>
      </c>
      <c r="V22" s="224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591</v>
      </c>
      <c r="E23" s="129">
        <v>791</v>
      </c>
      <c r="F23" s="130">
        <v>772</v>
      </c>
      <c r="G23" s="153">
        <f t="shared" si="0"/>
        <v>1563</v>
      </c>
      <c r="H23" s="114">
        <v>2</v>
      </c>
      <c r="I23" s="113"/>
      <c r="J23" s="40"/>
      <c r="K23" s="42"/>
      <c r="L23" s="42"/>
      <c r="M23" s="195">
        <v>21</v>
      </c>
      <c r="N23" s="196"/>
      <c r="O23" s="195">
        <v>35</v>
      </c>
      <c r="P23" s="196"/>
      <c r="Q23" s="195">
        <f>Q22-O22</f>
        <v>36</v>
      </c>
      <c r="R23" s="196"/>
      <c r="S23" s="195">
        <f>S22-Q22</f>
        <v>151</v>
      </c>
      <c r="T23" s="196"/>
      <c r="U23" s="195">
        <v>34</v>
      </c>
      <c r="V23" s="196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6">
        <v>21</v>
      </c>
      <c r="C24" s="175" t="s">
        <v>51</v>
      </c>
      <c r="D24" s="175">
        <v>422</v>
      </c>
      <c r="E24" s="177">
        <v>539</v>
      </c>
      <c r="F24" s="178">
        <v>551</v>
      </c>
      <c r="G24" s="158">
        <f t="shared" si="0"/>
        <v>1090</v>
      </c>
      <c r="H24" s="179">
        <v>2</v>
      </c>
      <c r="I24" s="168"/>
      <c r="J24" s="40"/>
      <c r="K24" s="69"/>
      <c r="L24" s="69"/>
      <c r="M24" s="210" t="s">
        <v>83</v>
      </c>
      <c r="N24" s="211"/>
      <c r="O24" s="210" t="s">
        <v>84</v>
      </c>
      <c r="P24" s="211"/>
      <c r="Q24" s="210" t="s">
        <v>85</v>
      </c>
      <c r="R24" s="211"/>
      <c r="S24" s="210" t="s">
        <v>82</v>
      </c>
      <c r="T24" s="211"/>
      <c r="U24" s="210" t="s">
        <v>81</v>
      </c>
      <c r="V24" s="211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3">
        <v>22</v>
      </c>
      <c r="C25" s="184" t="s">
        <v>65</v>
      </c>
      <c r="D25" s="185">
        <v>62</v>
      </c>
      <c r="E25" s="186">
        <v>94</v>
      </c>
      <c r="F25" s="187">
        <v>109</v>
      </c>
      <c r="G25" s="188">
        <f t="shared" si="0"/>
        <v>203</v>
      </c>
      <c r="H25" s="189">
        <v>3</v>
      </c>
      <c r="I25" s="190"/>
      <c r="J25" s="40"/>
      <c r="K25" s="70"/>
      <c r="L25" s="70"/>
      <c r="M25" s="208">
        <v>37367</v>
      </c>
      <c r="N25" s="209"/>
      <c r="O25" s="208">
        <v>37384</v>
      </c>
      <c r="P25" s="209"/>
      <c r="Q25" s="208">
        <v>37494</v>
      </c>
      <c r="R25" s="209"/>
      <c r="S25" s="208">
        <v>37563</v>
      </c>
      <c r="T25" s="209"/>
      <c r="U25" s="208">
        <v>37651</v>
      </c>
      <c r="V25" s="209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2" t="s">
        <v>63</v>
      </c>
      <c r="D26" s="122">
        <v>112</v>
      </c>
      <c r="E26" s="123">
        <v>186</v>
      </c>
      <c r="F26" s="124">
        <v>188</v>
      </c>
      <c r="G26" s="151">
        <f t="shared" si="0"/>
        <v>374</v>
      </c>
      <c r="H26" s="115">
        <v>3</v>
      </c>
      <c r="I26" s="116"/>
      <c r="J26" s="40"/>
      <c r="K26" s="69"/>
      <c r="L26" s="69"/>
      <c r="M26" s="195">
        <v>48</v>
      </c>
      <c r="N26" s="196"/>
      <c r="O26" s="195">
        <v>17</v>
      </c>
      <c r="P26" s="196"/>
      <c r="Q26" s="195">
        <v>110</v>
      </c>
      <c r="R26" s="196"/>
      <c r="S26" s="195">
        <f>S25-Q25</f>
        <v>69</v>
      </c>
      <c r="T26" s="196"/>
      <c r="U26" s="195">
        <v>88</v>
      </c>
      <c r="V26" s="196"/>
      <c r="W26" s="68"/>
      <c r="X26" s="36"/>
      <c r="Y26" s="36"/>
      <c r="Z26" s="5"/>
      <c r="AA26" s="28"/>
      <c r="AB26" s="238"/>
      <c r="AC26" s="219"/>
      <c r="AD26" s="25"/>
      <c r="AE26" s="238"/>
      <c r="AF26" s="219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71</v>
      </c>
      <c r="E27" s="129">
        <v>77</v>
      </c>
      <c r="F27" s="130">
        <v>101</v>
      </c>
      <c r="G27" s="153">
        <f t="shared" si="0"/>
        <v>178</v>
      </c>
      <c r="H27" s="114">
        <v>3</v>
      </c>
      <c r="I27" s="113"/>
      <c r="J27" s="40"/>
      <c r="K27" s="71"/>
      <c r="L27" s="71"/>
      <c r="M27" s="210" t="s">
        <v>79</v>
      </c>
      <c r="N27" s="211"/>
      <c r="O27" s="210" t="s">
        <v>80</v>
      </c>
      <c r="P27" s="211"/>
      <c r="Q27" s="210" t="s">
        <v>135</v>
      </c>
      <c r="R27" s="211"/>
      <c r="S27" s="210" t="s">
        <v>78</v>
      </c>
      <c r="T27" s="211"/>
      <c r="U27" s="210" t="s">
        <v>76</v>
      </c>
      <c r="V27" s="211"/>
      <c r="W27" s="56"/>
      <c r="X27" s="75"/>
      <c r="Y27" s="36"/>
      <c r="Z27" s="5"/>
      <c r="AA27" s="28"/>
      <c r="AB27" s="218"/>
      <c r="AC27" s="218"/>
      <c r="AD27" s="21"/>
      <c r="AE27" s="239"/>
      <c r="AF27" s="239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78</v>
      </c>
      <c r="E28" s="129">
        <v>100</v>
      </c>
      <c r="F28" s="130">
        <v>117</v>
      </c>
      <c r="G28" s="153">
        <f t="shared" si="0"/>
        <v>217</v>
      </c>
      <c r="H28" s="114">
        <v>3</v>
      </c>
      <c r="I28" s="113"/>
      <c r="J28" s="40"/>
      <c r="K28" s="72"/>
      <c r="L28" s="72"/>
      <c r="M28" s="208">
        <v>37722</v>
      </c>
      <c r="N28" s="209"/>
      <c r="O28" s="208">
        <v>37802</v>
      </c>
      <c r="P28" s="209"/>
      <c r="Q28" s="208">
        <v>37864</v>
      </c>
      <c r="R28" s="209"/>
      <c r="S28" s="208">
        <v>37903</v>
      </c>
      <c r="T28" s="209"/>
      <c r="U28" s="223"/>
      <c r="V28" s="224"/>
      <c r="W28" s="56"/>
      <c r="X28" s="36"/>
      <c r="Y28" s="36"/>
      <c r="Z28" s="5"/>
      <c r="AA28" s="27"/>
      <c r="AB28" s="218"/>
      <c r="AC28" s="218"/>
      <c r="AD28" s="21"/>
      <c r="AE28" s="239"/>
      <c r="AF28" s="239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495</v>
      </c>
      <c r="E29" s="129">
        <v>557</v>
      </c>
      <c r="F29" s="130">
        <v>456</v>
      </c>
      <c r="G29" s="153">
        <f t="shared" si="0"/>
        <v>1013</v>
      </c>
      <c r="H29" s="114">
        <v>3</v>
      </c>
      <c r="I29" s="113"/>
      <c r="J29" s="40"/>
      <c r="K29" s="71"/>
      <c r="L29" s="71"/>
      <c r="M29" s="195">
        <v>71</v>
      </c>
      <c r="N29" s="196"/>
      <c r="O29" s="195">
        <v>80</v>
      </c>
      <c r="P29" s="196"/>
      <c r="Q29" s="195">
        <v>62</v>
      </c>
      <c r="R29" s="196"/>
      <c r="S29" s="195">
        <v>39</v>
      </c>
      <c r="T29" s="196"/>
      <c r="U29" s="195"/>
      <c r="V29" s="196"/>
      <c r="W29" s="56"/>
      <c r="X29" s="36"/>
      <c r="Y29" s="36"/>
      <c r="Z29" s="5"/>
      <c r="AA29" s="27"/>
      <c r="AB29" s="218"/>
      <c r="AC29" s="218"/>
      <c r="AD29" s="21"/>
      <c r="AE29" s="239"/>
      <c r="AF29" s="239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174</v>
      </c>
      <c r="E30" s="129">
        <v>252</v>
      </c>
      <c r="F30" s="130">
        <v>296</v>
      </c>
      <c r="G30" s="154">
        <f t="shared" si="0"/>
        <v>548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94</v>
      </c>
      <c r="E31" s="129">
        <v>129</v>
      </c>
      <c r="F31" s="130">
        <v>137</v>
      </c>
      <c r="G31" s="151">
        <f t="shared" si="0"/>
        <v>266</v>
      </c>
      <c r="H31" s="114">
        <v>3</v>
      </c>
      <c r="I31" s="113"/>
      <c r="J31" s="40"/>
      <c r="K31" s="71"/>
      <c r="L31" s="71"/>
      <c r="M31" s="109" t="s">
        <v>115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103</v>
      </c>
      <c r="E32" s="129">
        <v>128</v>
      </c>
      <c r="F32" s="130">
        <v>155</v>
      </c>
      <c r="G32" s="153">
        <f t="shared" si="0"/>
        <v>283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66</v>
      </c>
      <c r="E33" s="129">
        <v>82</v>
      </c>
      <c r="F33" s="130">
        <v>97</v>
      </c>
      <c r="G33" s="153">
        <f t="shared" si="0"/>
        <v>179</v>
      </c>
      <c r="H33" s="114">
        <v>3</v>
      </c>
      <c r="I33" s="113"/>
      <c r="J33" s="40"/>
      <c r="K33" s="71"/>
      <c r="L33" s="71"/>
      <c r="M33" s="138" t="s">
        <v>117</v>
      </c>
      <c r="N33" s="265" t="s">
        <v>106</v>
      </c>
      <c r="O33" s="266"/>
      <c r="P33" s="265">
        <v>50</v>
      </c>
      <c r="Q33" s="266"/>
      <c r="R33" s="265">
        <v>55</v>
      </c>
      <c r="S33" s="266"/>
      <c r="T33" s="265">
        <v>60</v>
      </c>
      <c r="U33" s="266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119</v>
      </c>
      <c r="D34" s="128">
        <v>190</v>
      </c>
      <c r="E34" s="129">
        <v>267</v>
      </c>
      <c r="F34" s="130">
        <v>291</v>
      </c>
      <c r="G34" s="153">
        <f t="shared" si="0"/>
        <v>558</v>
      </c>
      <c r="H34" s="114">
        <v>3</v>
      </c>
      <c r="I34" s="113"/>
      <c r="J34" s="40"/>
      <c r="K34" s="71"/>
      <c r="L34" s="71"/>
      <c r="M34" s="139" t="s">
        <v>10</v>
      </c>
      <c r="N34" s="201">
        <v>11029</v>
      </c>
      <c r="O34" s="202"/>
      <c r="P34" s="201">
        <v>12387</v>
      </c>
      <c r="Q34" s="202"/>
      <c r="R34" s="201">
        <v>19124</v>
      </c>
      <c r="S34" s="202"/>
      <c r="T34" s="201">
        <v>21876</v>
      </c>
      <c r="U34" s="202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6">
        <v>32</v>
      </c>
      <c r="C35" s="175" t="s">
        <v>126</v>
      </c>
      <c r="D35" s="175">
        <v>86</v>
      </c>
      <c r="E35" s="177">
        <v>142</v>
      </c>
      <c r="F35" s="178">
        <v>126</v>
      </c>
      <c r="G35" s="158">
        <f t="shared" si="0"/>
        <v>268</v>
      </c>
      <c r="H35" s="179">
        <v>3</v>
      </c>
      <c r="I35" s="168"/>
      <c r="J35" s="40"/>
      <c r="K35" s="73"/>
      <c r="L35" s="73"/>
      <c r="M35" s="139"/>
      <c r="N35" s="201"/>
      <c r="O35" s="202"/>
      <c r="P35" s="201"/>
      <c r="Q35" s="202"/>
      <c r="R35" s="201"/>
      <c r="S35" s="202"/>
      <c r="T35" s="201"/>
      <c r="U35" s="202"/>
      <c r="V35" s="37"/>
      <c r="W35" s="68"/>
      <c r="X35" s="36"/>
      <c r="Y35" s="36"/>
      <c r="Z35" s="5"/>
      <c r="AA35" s="27"/>
      <c r="AB35" s="218"/>
      <c r="AC35" s="218"/>
      <c r="AD35" s="21"/>
      <c r="AE35" s="239"/>
      <c r="AF35" s="239"/>
      <c r="AG35" s="3"/>
    </row>
    <row r="36" spans="1:33" s="10" customFormat="1" ht="16.5" customHeight="1">
      <c r="A36" s="40"/>
      <c r="B36" s="121">
        <v>33</v>
      </c>
      <c r="C36" s="174" t="s">
        <v>58</v>
      </c>
      <c r="D36" s="122">
        <v>363</v>
      </c>
      <c r="E36" s="123">
        <v>548</v>
      </c>
      <c r="F36" s="124">
        <v>576</v>
      </c>
      <c r="G36" s="150">
        <f aca="true" t="shared" si="2" ref="G36:G65">E36+F36</f>
        <v>1124</v>
      </c>
      <c r="H36" s="191">
        <v>4</v>
      </c>
      <c r="I36" s="116">
        <v>1</v>
      </c>
      <c r="J36" s="40"/>
      <c r="K36" s="72"/>
      <c r="L36" s="72"/>
      <c r="M36" s="140" t="s">
        <v>27</v>
      </c>
      <c r="N36" s="263" t="s">
        <v>114</v>
      </c>
      <c r="O36" s="264"/>
      <c r="P36" s="199">
        <v>1358</v>
      </c>
      <c r="Q36" s="205"/>
      <c r="R36" s="199">
        <v>6737</v>
      </c>
      <c r="S36" s="205"/>
      <c r="T36" s="199">
        <v>2752</v>
      </c>
      <c r="U36" s="205"/>
      <c r="V36" s="37"/>
      <c r="W36" s="68"/>
      <c r="X36" s="36"/>
      <c r="Y36" s="36"/>
      <c r="Z36" s="5"/>
      <c r="AA36" s="27"/>
      <c r="AB36" s="218"/>
      <c r="AC36" s="218"/>
      <c r="AD36" s="22"/>
      <c r="AE36" s="239"/>
      <c r="AF36" s="239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459</v>
      </c>
      <c r="E37" s="129">
        <v>526</v>
      </c>
      <c r="F37" s="129">
        <v>543</v>
      </c>
      <c r="G37" s="154">
        <f t="shared" si="2"/>
        <v>1069</v>
      </c>
      <c r="H37" s="114">
        <v>4</v>
      </c>
      <c r="I37" s="113">
        <v>1</v>
      </c>
      <c r="J37" s="40"/>
      <c r="K37" s="73"/>
      <c r="L37" s="73"/>
      <c r="M37" s="82"/>
      <c r="N37" s="203" t="s">
        <v>105</v>
      </c>
      <c r="O37" s="204"/>
      <c r="P37" s="203">
        <v>11</v>
      </c>
      <c r="Q37" s="204"/>
      <c r="R37" s="203">
        <v>12</v>
      </c>
      <c r="S37" s="204"/>
      <c r="T37" s="203">
        <v>13</v>
      </c>
      <c r="U37" s="204"/>
      <c r="V37" s="165"/>
      <c r="W37" s="166"/>
      <c r="X37" s="36"/>
      <c r="Y37" s="36"/>
      <c r="Z37" s="5"/>
      <c r="AA37" s="27"/>
      <c r="AB37" s="218"/>
      <c r="AC37" s="218"/>
      <c r="AD37" s="22"/>
      <c r="AE37" s="239"/>
      <c r="AF37" s="239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461</v>
      </c>
      <c r="E38" s="134">
        <v>607</v>
      </c>
      <c r="F38" s="173">
        <v>583</v>
      </c>
      <c r="G38" s="154">
        <f t="shared" si="2"/>
        <v>1190</v>
      </c>
      <c r="H38" s="114">
        <v>4</v>
      </c>
      <c r="I38" s="113">
        <v>1</v>
      </c>
      <c r="J38" s="40"/>
      <c r="K38" s="73"/>
      <c r="L38" s="73"/>
      <c r="M38" s="83"/>
      <c r="N38" s="201">
        <v>27235</v>
      </c>
      <c r="O38" s="202"/>
      <c r="P38" s="201">
        <v>27712</v>
      </c>
      <c r="Q38" s="202"/>
      <c r="R38" s="201">
        <v>28058</v>
      </c>
      <c r="S38" s="202"/>
      <c r="T38" s="201">
        <v>28380</v>
      </c>
      <c r="U38" s="202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356</v>
      </c>
      <c r="E39" s="129">
        <v>446</v>
      </c>
      <c r="F39" s="173">
        <v>440</v>
      </c>
      <c r="G39" s="154">
        <f t="shared" si="2"/>
        <v>886</v>
      </c>
      <c r="H39" s="114">
        <v>4</v>
      </c>
      <c r="I39" s="113">
        <v>1</v>
      </c>
      <c r="J39" s="40"/>
      <c r="K39" s="74"/>
      <c r="L39" s="74"/>
      <c r="M39" s="84"/>
      <c r="N39" s="199">
        <v>533</v>
      </c>
      <c r="O39" s="205"/>
      <c r="P39" s="199">
        <v>477</v>
      </c>
      <c r="Q39" s="205"/>
      <c r="R39" s="199">
        <v>346</v>
      </c>
      <c r="S39" s="205"/>
      <c r="T39" s="199">
        <v>322</v>
      </c>
      <c r="U39" s="205"/>
      <c r="V39" s="37"/>
      <c r="W39" s="40"/>
      <c r="X39" s="36"/>
      <c r="Y39" s="36"/>
      <c r="Z39" s="5"/>
      <c r="AA39" s="27"/>
      <c r="AB39" s="218"/>
      <c r="AC39" s="219"/>
      <c r="AD39" s="21"/>
      <c r="AE39" s="239"/>
      <c r="AF39" s="239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243</v>
      </c>
      <c r="E40" s="123">
        <v>270</v>
      </c>
      <c r="F40" s="192">
        <v>325</v>
      </c>
      <c r="G40" s="150">
        <f t="shared" si="2"/>
        <v>595</v>
      </c>
      <c r="H40" s="191">
        <v>4</v>
      </c>
      <c r="I40" s="193">
        <v>1</v>
      </c>
      <c r="J40" s="40"/>
      <c r="K40" s="69"/>
      <c r="L40" s="69"/>
      <c r="M40" s="97"/>
      <c r="N40" s="203" t="s">
        <v>108</v>
      </c>
      <c r="O40" s="204"/>
      <c r="P40" s="203">
        <v>15</v>
      </c>
      <c r="Q40" s="204"/>
      <c r="R40" s="203">
        <v>16</v>
      </c>
      <c r="S40" s="204"/>
      <c r="T40" s="203">
        <v>17</v>
      </c>
      <c r="U40" s="204"/>
      <c r="V40" s="37"/>
      <c r="W40" s="64"/>
      <c r="X40" s="36"/>
      <c r="Y40" s="36"/>
      <c r="Z40" s="5"/>
      <c r="AA40" s="27"/>
      <c r="AB40" s="220"/>
      <c r="AC40" s="219"/>
      <c r="AD40" s="21"/>
      <c r="AE40" s="239"/>
      <c r="AF40" s="239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271</v>
      </c>
      <c r="E41" s="123">
        <v>427</v>
      </c>
      <c r="F41" s="124">
        <v>433</v>
      </c>
      <c r="G41" s="154">
        <f t="shared" si="2"/>
        <v>860</v>
      </c>
      <c r="H41" s="115">
        <v>4</v>
      </c>
      <c r="I41" s="113">
        <v>1</v>
      </c>
      <c r="J41" s="40"/>
      <c r="K41" s="69"/>
      <c r="L41" s="69"/>
      <c r="M41" s="97"/>
      <c r="N41" s="201">
        <v>28508</v>
      </c>
      <c r="O41" s="202"/>
      <c r="P41" s="201">
        <v>28887</v>
      </c>
      <c r="Q41" s="202"/>
      <c r="R41" s="201">
        <v>29974</v>
      </c>
      <c r="S41" s="202"/>
      <c r="T41" s="201">
        <v>31459</v>
      </c>
      <c r="U41" s="202"/>
      <c r="V41" s="40"/>
      <c r="W41" s="36"/>
      <c r="X41" s="40"/>
      <c r="Y41" s="36"/>
      <c r="Z41" s="5"/>
      <c r="AA41" s="27"/>
      <c r="AB41" s="220"/>
      <c r="AC41" s="219"/>
      <c r="AD41" s="21"/>
      <c r="AE41" s="239"/>
      <c r="AF41" s="239"/>
      <c r="AG41" s="3"/>
    </row>
    <row r="42" spans="1:33" s="10" customFormat="1" ht="16.5" customHeight="1">
      <c r="A42" s="40"/>
      <c r="B42" s="127">
        <v>39</v>
      </c>
      <c r="C42" s="128" t="s">
        <v>112</v>
      </c>
      <c r="D42" s="128">
        <v>236</v>
      </c>
      <c r="E42" s="123">
        <v>291</v>
      </c>
      <c r="F42" s="124">
        <v>264</v>
      </c>
      <c r="G42" s="154">
        <f t="shared" si="2"/>
        <v>555</v>
      </c>
      <c r="H42" s="115">
        <v>4</v>
      </c>
      <c r="I42" s="113">
        <v>1</v>
      </c>
      <c r="J42" s="40"/>
      <c r="K42" s="69"/>
      <c r="L42" s="69"/>
      <c r="M42" s="97"/>
      <c r="N42" s="199">
        <v>128</v>
      </c>
      <c r="O42" s="205"/>
      <c r="P42" s="199">
        <v>379</v>
      </c>
      <c r="Q42" s="205"/>
      <c r="R42" s="199">
        <v>1087</v>
      </c>
      <c r="S42" s="205"/>
      <c r="T42" s="199">
        <v>1485</v>
      </c>
      <c r="U42" s="205"/>
      <c r="V42" s="40"/>
      <c r="W42" s="36"/>
      <c r="X42" s="40"/>
      <c r="Y42" s="36"/>
      <c r="Z42" s="5"/>
      <c r="AA42" s="27"/>
      <c r="AB42" s="169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192</v>
      </c>
      <c r="E43" s="129">
        <v>253</v>
      </c>
      <c r="F43" s="130">
        <v>262</v>
      </c>
      <c r="G43" s="151">
        <f t="shared" si="2"/>
        <v>515</v>
      </c>
      <c r="H43" s="114">
        <v>4</v>
      </c>
      <c r="I43" s="113">
        <v>1</v>
      </c>
      <c r="J43" s="40"/>
      <c r="K43" s="69"/>
      <c r="L43" s="69"/>
      <c r="M43" s="97"/>
      <c r="N43" s="203" t="s">
        <v>109</v>
      </c>
      <c r="O43" s="204"/>
      <c r="P43" s="203">
        <v>19</v>
      </c>
      <c r="Q43" s="204"/>
      <c r="R43" s="203">
        <v>20</v>
      </c>
      <c r="S43" s="204"/>
      <c r="T43" s="203">
        <v>21</v>
      </c>
      <c r="U43" s="204"/>
      <c r="V43" s="40"/>
      <c r="W43" s="36"/>
      <c r="X43" s="85"/>
      <c r="Y43" s="40"/>
      <c r="Z43" s="6"/>
      <c r="AA43" s="27"/>
      <c r="AB43" s="240"/>
      <c r="AC43" s="219"/>
      <c r="AD43" s="21"/>
      <c r="AE43" s="239"/>
      <c r="AF43" s="239"/>
      <c r="AG43" s="3"/>
    </row>
    <row r="44" spans="1:32" s="10" customFormat="1" ht="16.5" customHeight="1">
      <c r="A44" s="40"/>
      <c r="B44" s="127">
        <v>41</v>
      </c>
      <c r="C44" s="128" t="s">
        <v>134</v>
      </c>
      <c r="D44" s="128">
        <v>242</v>
      </c>
      <c r="E44" s="129">
        <v>335</v>
      </c>
      <c r="F44" s="130">
        <v>349</v>
      </c>
      <c r="G44" s="154">
        <f t="shared" si="2"/>
        <v>684</v>
      </c>
      <c r="H44" s="114">
        <v>4</v>
      </c>
      <c r="I44" s="113">
        <v>1</v>
      </c>
      <c r="J44" s="40"/>
      <c r="K44" s="79"/>
      <c r="L44" s="79"/>
      <c r="M44" s="37"/>
      <c r="N44" s="201">
        <v>32508</v>
      </c>
      <c r="O44" s="202"/>
      <c r="P44" s="201">
        <v>33563</v>
      </c>
      <c r="Q44" s="202"/>
      <c r="R44" s="201">
        <v>34636</v>
      </c>
      <c r="S44" s="202"/>
      <c r="T44" s="201">
        <v>35470</v>
      </c>
      <c r="U44" s="202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6">
        <v>42</v>
      </c>
      <c r="C45" s="175" t="s">
        <v>54</v>
      </c>
      <c r="D45" s="175">
        <v>323</v>
      </c>
      <c r="E45" s="177">
        <v>422</v>
      </c>
      <c r="F45" s="178">
        <v>428</v>
      </c>
      <c r="G45" s="158">
        <f t="shared" si="2"/>
        <v>850</v>
      </c>
      <c r="H45" s="179">
        <v>4</v>
      </c>
      <c r="I45" s="168">
        <v>1</v>
      </c>
      <c r="J45" s="40"/>
      <c r="K45" s="80"/>
      <c r="L45" s="80"/>
      <c r="M45" s="37"/>
      <c r="N45" s="199">
        <v>1049</v>
      </c>
      <c r="O45" s="205"/>
      <c r="P45" s="199">
        <f>P44-N44</f>
        <v>1055</v>
      </c>
      <c r="Q45" s="205"/>
      <c r="R45" s="199">
        <v>1073</v>
      </c>
      <c r="S45" s="205"/>
      <c r="T45" s="199">
        <v>834</v>
      </c>
      <c r="U45" s="205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4" t="s">
        <v>49</v>
      </c>
      <c r="D46" s="122">
        <v>198</v>
      </c>
      <c r="E46" s="123">
        <v>299</v>
      </c>
      <c r="F46" s="124">
        <v>324</v>
      </c>
      <c r="G46" s="150">
        <f t="shared" si="2"/>
        <v>623</v>
      </c>
      <c r="H46" s="115">
        <v>5</v>
      </c>
      <c r="I46" s="116">
        <v>1</v>
      </c>
      <c r="J46" s="40"/>
      <c r="K46" s="80"/>
      <c r="L46" s="80"/>
      <c r="M46" s="37"/>
      <c r="N46" s="203" t="s">
        <v>118</v>
      </c>
      <c r="O46" s="204"/>
      <c r="P46" s="203">
        <v>23</v>
      </c>
      <c r="Q46" s="204"/>
      <c r="R46" s="203">
        <v>24</v>
      </c>
      <c r="S46" s="204"/>
      <c r="T46" s="203">
        <v>25</v>
      </c>
      <c r="U46" s="204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257</v>
      </c>
      <c r="E47" s="129">
        <v>363</v>
      </c>
      <c r="F47" s="130">
        <v>394</v>
      </c>
      <c r="G47" s="154">
        <f t="shared" si="2"/>
        <v>757</v>
      </c>
      <c r="H47" s="114">
        <v>5</v>
      </c>
      <c r="I47" s="113">
        <v>1</v>
      </c>
      <c r="J47" s="40"/>
      <c r="K47" s="81"/>
      <c r="L47" s="81"/>
      <c r="M47" s="40"/>
      <c r="N47" s="201">
        <v>36314</v>
      </c>
      <c r="O47" s="202"/>
      <c r="P47" s="201">
        <v>37134</v>
      </c>
      <c r="Q47" s="202"/>
      <c r="R47" s="201"/>
      <c r="S47" s="202"/>
      <c r="T47" s="201"/>
      <c r="U47" s="202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121</v>
      </c>
      <c r="D48" s="128">
        <v>188</v>
      </c>
      <c r="E48" s="129">
        <v>272</v>
      </c>
      <c r="F48" s="130">
        <v>292</v>
      </c>
      <c r="G48" s="154">
        <f t="shared" si="2"/>
        <v>564</v>
      </c>
      <c r="H48" s="114">
        <v>5</v>
      </c>
      <c r="I48" s="113">
        <v>1</v>
      </c>
      <c r="J48" s="40"/>
      <c r="K48" s="36"/>
      <c r="L48" s="36"/>
      <c r="M48" s="40"/>
      <c r="N48" s="199">
        <f>N47-T44</f>
        <v>844</v>
      </c>
      <c r="O48" s="200"/>
      <c r="P48" s="199">
        <f>P47-N47</f>
        <v>820</v>
      </c>
      <c r="Q48" s="200"/>
      <c r="R48" s="199"/>
      <c r="S48" s="200"/>
      <c r="T48" s="199"/>
      <c r="U48" s="200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122</v>
      </c>
      <c r="D49" s="128">
        <v>207</v>
      </c>
      <c r="E49" s="129">
        <v>317</v>
      </c>
      <c r="F49" s="130">
        <v>301</v>
      </c>
      <c r="G49" s="151">
        <f t="shared" si="2"/>
        <v>618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123</v>
      </c>
      <c r="D50" s="128">
        <v>255</v>
      </c>
      <c r="E50" s="129">
        <v>399</v>
      </c>
      <c r="F50" s="130">
        <v>390</v>
      </c>
      <c r="G50" s="154">
        <f t="shared" si="2"/>
        <v>789</v>
      </c>
      <c r="H50" s="114">
        <v>5</v>
      </c>
      <c r="I50" s="113">
        <v>1</v>
      </c>
      <c r="J50" s="40"/>
      <c r="K50" s="74"/>
      <c r="L50" s="74"/>
      <c r="M50" s="2"/>
      <c r="N50" s="170"/>
      <c r="O50" s="170"/>
      <c r="P50" s="170"/>
      <c r="Q50" s="170"/>
      <c r="R50" s="170"/>
      <c r="S50" s="170"/>
      <c r="T50" s="170"/>
      <c r="U50" s="170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128</v>
      </c>
      <c r="D51" s="128">
        <v>186</v>
      </c>
      <c r="E51" s="129">
        <v>279</v>
      </c>
      <c r="F51" s="130">
        <v>275</v>
      </c>
      <c r="G51" s="151">
        <f t="shared" si="2"/>
        <v>554</v>
      </c>
      <c r="H51" s="114">
        <v>4</v>
      </c>
      <c r="I51" s="113">
        <v>1</v>
      </c>
      <c r="J51" s="40"/>
      <c r="K51" s="36"/>
      <c r="L51" s="36"/>
      <c r="M51" s="170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1" t="s">
        <v>127</v>
      </c>
      <c r="D52" s="137">
        <v>366</v>
      </c>
      <c r="E52" s="129">
        <v>489</v>
      </c>
      <c r="F52" s="130">
        <v>483</v>
      </c>
      <c r="G52" s="154">
        <f t="shared" si="2"/>
        <v>972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232</v>
      </c>
      <c r="E53" s="129">
        <v>200</v>
      </c>
      <c r="F53" s="130">
        <v>269</v>
      </c>
      <c r="G53" s="154">
        <f t="shared" si="2"/>
        <v>469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120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280</v>
      </c>
      <c r="E54" s="129">
        <v>280</v>
      </c>
      <c r="F54" s="130">
        <v>324</v>
      </c>
      <c r="G54" s="154">
        <f t="shared" si="2"/>
        <v>604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151</v>
      </c>
      <c r="E55" s="129">
        <v>177</v>
      </c>
      <c r="F55" s="130">
        <v>200</v>
      </c>
      <c r="G55" s="154">
        <f t="shared" si="2"/>
        <v>377</v>
      </c>
      <c r="H55" s="114">
        <v>5</v>
      </c>
      <c r="I55" s="113">
        <v>1</v>
      </c>
      <c r="J55" s="40"/>
      <c r="K55" s="74"/>
      <c r="L55" s="74"/>
      <c r="N55" s="250" t="s">
        <v>125</v>
      </c>
      <c r="O55" s="250"/>
      <c r="P55" s="250"/>
      <c r="Q55" s="250"/>
      <c r="R55" s="250"/>
      <c r="S55" s="250"/>
      <c r="T55" s="250"/>
      <c r="U55" s="250"/>
      <c r="V55" s="250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215</v>
      </c>
      <c r="E56" s="129">
        <v>229</v>
      </c>
      <c r="F56" s="130">
        <v>296</v>
      </c>
      <c r="G56" s="153">
        <f t="shared" si="2"/>
        <v>525</v>
      </c>
      <c r="H56" s="114">
        <v>5</v>
      </c>
      <c r="I56" s="113">
        <v>1</v>
      </c>
      <c r="J56" s="40"/>
      <c r="K56" s="74"/>
      <c r="L56" s="74"/>
      <c r="N56" s="250"/>
      <c r="O56" s="250"/>
      <c r="P56" s="250"/>
      <c r="Q56" s="250"/>
      <c r="R56" s="250"/>
      <c r="S56" s="250"/>
      <c r="T56" s="250"/>
      <c r="U56" s="250"/>
      <c r="V56" s="250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6">
        <v>54</v>
      </c>
      <c r="C57" s="175" t="s">
        <v>73</v>
      </c>
      <c r="D57" s="175">
        <v>219</v>
      </c>
      <c r="E57" s="177">
        <v>263</v>
      </c>
      <c r="F57" s="178">
        <v>282</v>
      </c>
      <c r="G57" s="158">
        <f t="shared" si="2"/>
        <v>545</v>
      </c>
      <c r="H57" s="179">
        <v>5</v>
      </c>
      <c r="I57" s="168">
        <v>1</v>
      </c>
      <c r="J57" s="40"/>
      <c r="K57" s="69"/>
      <c r="L57" s="69"/>
      <c r="N57" s="250" t="s">
        <v>131</v>
      </c>
      <c r="O57" s="250"/>
      <c r="P57" s="250"/>
      <c r="Q57" s="250"/>
      <c r="R57" s="250"/>
      <c r="S57" s="250"/>
      <c r="T57" s="250"/>
      <c r="U57" s="250"/>
      <c r="V57" s="250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195</v>
      </c>
      <c r="E58" s="123">
        <v>219</v>
      </c>
      <c r="F58" s="124">
        <v>277</v>
      </c>
      <c r="G58" s="150">
        <f t="shared" si="2"/>
        <v>496</v>
      </c>
      <c r="H58" s="115">
        <v>6</v>
      </c>
      <c r="I58" s="116">
        <v>1</v>
      </c>
      <c r="J58" s="40"/>
      <c r="K58" s="69"/>
      <c r="L58" s="69"/>
      <c r="N58" s="250"/>
      <c r="O58" s="250"/>
      <c r="P58" s="250"/>
      <c r="Q58" s="250"/>
      <c r="R58" s="250"/>
      <c r="S58" s="250"/>
      <c r="T58" s="250"/>
      <c r="U58" s="250"/>
      <c r="V58" s="250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176</v>
      </c>
      <c r="E59" s="129">
        <v>190</v>
      </c>
      <c r="F59" s="130">
        <v>226</v>
      </c>
      <c r="G59" s="154">
        <f t="shared" si="2"/>
        <v>416</v>
      </c>
      <c r="H59" s="114">
        <v>6</v>
      </c>
      <c r="I59" s="113">
        <v>1</v>
      </c>
      <c r="J59" s="40"/>
      <c r="K59" s="63"/>
      <c r="L59" s="63"/>
      <c r="N59" s="250" t="s">
        <v>130</v>
      </c>
      <c r="O59" s="250"/>
      <c r="P59" s="250"/>
      <c r="Q59" s="250"/>
      <c r="R59" s="250"/>
      <c r="S59" s="250"/>
      <c r="T59" s="250"/>
      <c r="U59" s="250"/>
      <c r="V59" s="250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152</v>
      </c>
      <c r="E60" s="129">
        <v>157</v>
      </c>
      <c r="F60" s="130">
        <v>203</v>
      </c>
      <c r="G60" s="154">
        <f t="shared" si="2"/>
        <v>360</v>
      </c>
      <c r="H60" s="114">
        <v>6</v>
      </c>
      <c r="I60" s="113">
        <v>1</v>
      </c>
      <c r="J60" s="40"/>
      <c r="K60" s="63"/>
      <c r="L60" s="63"/>
      <c r="N60" s="250"/>
      <c r="O60" s="250"/>
      <c r="P60" s="250"/>
      <c r="Q60" s="250"/>
      <c r="R60" s="250"/>
      <c r="S60" s="250"/>
      <c r="T60" s="250"/>
      <c r="U60" s="250"/>
      <c r="V60" s="250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502</v>
      </c>
      <c r="E61" s="129">
        <v>617</v>
      </c>
      <c r="F61" s="130">
        <v>614</v>
      </c>
      <c r="G61" s="151">
        <f t="shared" si="2"/>
        <v>1231</v>
      </c>
      <c r="H61" s="114">
        <v>6</v>
      </c>
      <c r="I61" s="113">
        <v>1</v>
      </c>
      <c r="J61" s="40"/>
      <c r="K61" s="63"/>
      <c r="L61" s="63"/>
      <c r="N61" s="250" t="s">
        <v>129</v>
      </c>
      <c r="O61" s="250"/>
      <c r="P61" s="250"/>
      <c r="Q61" s="250"/>
      <c r="R61" s="250"/>
      <c r="S61" s="250"/>
      <c r="T61" s="250"/>
      <c r="U61" s="250"/>
      <c r="V61" s="250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333</v>
      </c>
      <c r="E62" s="129">
        <v>424</v>
      </c>
      <c r="F62" s="130">
        <v>446</v>
      </c>
      <c r="G62" s="153">
        <f t="shared" si="2"/>
        <v>870</v>
      </c>
      <c r="H62" s="114">
        <v>6</v>
      </c>
      <c r="I62" s="113">
        <v>1</v>
      </c>
      <c r="J62" s="40"/>
      <c r="K62" s="63"/>
      <c r="L62" s="63"/>
      <c r="N62" s="250"/>
      <c r="O62" s="250"/>
      <c r="P62" s="250"/>
      <c r="Q62" s="250"/>
      <c r="R62" s="250"/>
      <c r="S62" s="250"/>
      <c r="T62" s="250"/>
      <c r="U62" s="250"/>
      <c r="V62" s="250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4">
        <v>406</v>
      </c>
      <c r="E63" s="129">
        <v>470</v>
      </c>
      <c r="F63" s="130">
        <v>504</v>
      </c>
      <c r="G63" s="154">
        <f t="shared" si="2"/>
        <v>974</v>
      </c>
      <c r="H63" s="114">
        <v>6</v>
      </c>
      <c r="I63" s="113">
        <v>1</v>
      </c>
      <c r="J63" s="40"/>
      <c r="K63" s="63"/>
      <c r="L63" s="63"/>
      <c r="N63" s="250" t="s">
        <v>133</v>
      </c>
      <c r="O63" s="250"/>
      <c r="P63" s="250"/>
      <c r="Q63" s="250"/>
      <c r="R63" s="250"/>
      <c r="S63" s="250"/>
      <c r="T63" s="250"/>
      <c r="U63" s="250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132</v>
      </c>
      <c r="D64" s="128">
        <v>385</v>
      </c>
      <c r="E64" s="129">
        <v>459</v>
      </c>
      <c r="F64" s="130">
        <v>471</v>
      </c>
      <c r="G64" s="153">
        <f t="shared" si="2"/>
        <v>930</v>
      </c>
      <c r="H64" s="155">
        <v>6</v>
      </c>
      <c r="I64" s="135">
        <v>1</v>
      </c>
      <c r="J64" s="40"/>
      <c r="K64" s="63"/>
      <c r="L64" s="63"/>
      <c r="N64" s="250"/>
      <c r="O64" s="250"/>
      <c r="P64" s="250"/>
      <c r="Q64" s="250"/>
      <c r="R64" s="250"/>
      <c r="S64" s="250"/>
      <c r="T64" s="250"/>
      <c r="U64" s="250"/>
      <c r="V64" s="159"/>
      <c r="W64" s="159"/>
      <c r="X64" s="37"/>
      <c r="Y64" s="37"/>
      <c r="AA64" s="27"/>
      <c r="AE64" s="3"/>
      <c r="AF64" s="3"/>
    </row>
    <row r="65" spans="1:32" s="10" customFormat="1" ht="16.5" customHeight="1" thickBot="1">
      <c r="A65" s="40"/>
      <c r="B65" s="127">
        <v>62</v>
      </c>
      <c r="C65" s="128" t="s">
        <v>67</v>
      </c>
      <c r="D65" s="175">
        <v>182</v>
      </c>
      <c r="E65" s="172">
        <v>197</v>
      </c>
      <c r="F65" s="156">
        <v>213</v>
      </c>
      <c r="G65" s="158">
        <f t="shared" si="2"/>
        <v>410</v>
      </c>
      <c r="H65" s="167">
        <v>6</v>
      </c>
      <c r="I65" s="168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>
      <c r="A66" s="40"/>
      <c r="B66" s="251"/>
      <c r="C66" s="257"/>
      <c r="D66" s="255">
        <f>SUM(D4:D65)</f>
        <v>14536</v>
      </c>
      <c r="E66" s="255">
        <f>SUM(E4:E65)</f>
        <v>18652</v>
      </c>
      <c r="F66" s="255">
        <f>SUM(F4:F65)</f>
        <v>19251</v>
      </c>
      <c r="G66" s="253">
        <f>SUM(G4:G65)</f>
        <v>37903</v>
      </c>
      <c r="H66" s="148"/>
      <c r="I66" s="149"/>
      <c r="J66" s="40"/>
      <c r="K66" s="72"/>
      <c r="L66" s="72"/>
      <c r="M66" s="91"/>
      <c r="X66" s="40"/>
      <c r="Y66" s="37"/>
      <c r="Z66" s="13"/>
      <c r="AA66" s="27"/>
      <c r="AE66" s="3"/>
      <c r="AF66" s="3"/>
    </row>
    <row r="67" spans="1:32" s="10" customFormat="1" ht="15" customHeight="1" thickBot="1">
      <c r="A67" s="40"/>
      <c r="B67" s="252"/>
      <c r="C67" s="258"/>
      <c r="D67" s="256"/>
      <c r="E67" s="256"/>
      <c r="F67" s="256"/>
      <c r="G67" s="254"/>
      <c r="H67" s="98"/>
      <c r="I67" s="98"/>
      <c r="J67" s="78"/>
      <c r="K67" s="74"/>
      <c r="L67" s="74"/>
      <c r="M67" s="40"/>
      <c r="N67" s="40"/>
      <c r="O67" s="40"/>
      <c r="P67" s="40"/>
      <c r="Q67" s="40"/>
      <c r="R67" s="40"/>
      <c r="S67" s="40"/>
      <c r="T67" s="91"/>
      <c r="U67" s="91"/>
      <c r="X67" s="96"/>
      <c r="Y67" s="40"/>
      <c r="Z67" s="15"/>
      <c r="AA67" s="27"/>
      <c r="AE67" s="3"/>
      <c r="AF67" s="3"/>
    </row>
    <row r="68" spans="1:32" s="10" customFormat="1" ht="15" customHeight="1">
      <c r="A68" s="40"/>
      <c r="B68" s="40"/>
      <c r="C68" s="40"/>
      <c r="D68" s="40"/>
      <c r="E68" s="40"/>
      <c r="F68" s="40"/>
      <c r="G68" s="40"/>
      <c r="H68" s="40"/>
      <c r="I68" s="40"/>
      <c r="J68" s="34"/>
      <c r="K68" s="74"/>
      <c r="L68" s="74"/>
      <c r="M68" s="120"/>
      <c r="T68" s="29"/>
      <c r="U68" s="29"/>
      <c r="V68" s="120"/>
      <c r="W68" s="94"/>
      <c r="X68" s="96"/>
      <c r="Y68" s="40"/>
      <c r="Z68" s="19"/>
      <c r="AA68" s="13"/>
      <c r="AE68" s="3"/>
      <c r="AF68" s="3"/>
    </row>
    <row r="69" spans="10:32" s="10" customFormat="1" ht="13.5" customHeight="1">
      <c r="J69" s="1"/>
      <c r="K69" s="11"/>
      <c r="L69" s="11"/>
      <c r="M69" s="3"/>
      <c r="T69" s="29"/>
      <c r="U69" s="29"/>
      <c r="V69" s="3"/>
      <c r="W69" s="20"/>
      <c r="X69" s="19"/>
      <c r="Y69" s="14"/>
      <c r="Z69" s="14"/>
      <c r="AA69" s="27"/>
      <c r="AE69" s="3"/>
      <c r="AF69" s="3"/>
    </row>
    <row r="70" spans="2:32" s="10" customFormat="1" ht="16.5" customHeight="1">
      <c r="B70" s="2"/>
      <c r="C70" s="24"/>
      <c r="D70" s="26"/>
      <c r="E70" s="1"/>
      <c r="F70" s="1"/>
      <c r="G70" s="1"/>
      <c r="H70" s="1"/>
      <c r="I70" s="1"/>
      <c r="J70" s="1"/>
      <c r="K70" s="17"/>
      <c r="L70" s="17"/>
      <c r="M70" s="3"/>
      <c r="N70" s="3"/>
      <c r="O70" s="3"/>
      <c r="P70" s="3"/>
      <c r="Q70" s="3"/>
      <c r="R70" s="3"/>
      <c r="S70" s="3"/>
      <c r="T70" s="1"/>
      <c r="U70" s="1"/>
      <c r="V70" s="3"/>
      <c r="W70" s="12"/>
      <c r="X70" s="16"/>
      <c r="Y70" s="4"/>
      <c r="AA70" s="27"/>
      <c r="AE70" s="3"/>
      <c r="AF70" s="3"/>
    </row>
    <row r="71" spans="2:32" s="10" customFormat="1" ht="18.75" customHeight="1">
      <c r="B71" s="23"/>
      <c r="C71" s="24"/>
      <c r="D71" s="26"/>
      <c r="E71" s="1"/>
      <c r="F71" s="1"/>
      <c r="G71" s="1"/>
      <c r="H71" s="1"/>
      <c r="I71" s="1"/>
      <c r="J71" s="1"/>
      <c r="K71" s="18"/>
      <c r="L71" s="18"/>
      <c r="M71" s="3"/>
      <c r="N71" s="27"/>
      <c r="R71" s="3"/>
      <c r="S71" s="3"/>
      <c r="V71" s="3"/>
      <c r="W71" s="29"/>
      <c r="X71" s="12"/>
      <c r="Y71" s="4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4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3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1"/>
      <c r="X74" s="7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X75" s="8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8"/>
      <c r="L76" s="8"/>
      <c r="N76" s="27"/>
      <c r="R76" s="3"/>
      <c r="S76" s="3"/>
      <c r="AA76" s="27"/>
      <c r="AE76" s="3"/>
      <c r="AF76" s="3"/>
    </row>
    <row r="77" spans="2:19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1"/>
      <c r="L77" s="1"/>
      <c r="N77" s="27"/>
      <c r="R77" s="3"/>
      <c r="S77" s="3"/>
    </row>
    <row r="78" spans="2:21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N78" s="26"/>
      <c r="O78" s="1"/>
      <c r="Q78" s="1"/>
      <c r="R78" s="3"/>
      <c r="S78" s="3"/>
      <c r="T78" s="1"/>
      <c r="U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T87" s="4"/>
      <c r="U87" s="4"/>
      <c r="V87" s="1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</sheetData>
  <mergeCells count="205"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6:B67"/>
    <mergeCell ref="G66:G67"/>
    <mergeCell ref="F66:F67"/>
    <mergeCell ref="E66:E67"/>
    <mergeCell ref="D66:D67"/>
    <mergeCell ref="C66:C67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弓削浩昭</cp:lastModifiedBy>
  <cp:lastPrinted>2012-03-13T10:16:37Z</cp:lastPrinted>
  <dcterms:created xsi:type="dcterms:W3CDTF">2000-04-07T01:49:53Z</dcterms:created>
  <dcterms:modified xsi:type="dcterms:W3CDTF">2012-03-13T10:16:40Z</dcterms:modified>
  <cp:category/>
  <cp:version/>
  <cp:contentType/>
  <cp:contentStatus/>
</cp:coreProperties>
</file>