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1_総務部\0130_財政課\013002_財政係\令和４年度\1　予算・決算\２　決算\10 調査\㉒0908　令和２年度財政状況資料集の作成について（2回目・地方公会計関係）\"/>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<sst xmlns="http://schemas.openxmlformats.org/spreadsheetml/2006/main" count="1141" uniqueCount="606">
  <si>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</si>
  <si>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</si>
  <si>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</si>
  <si>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</si>
  <si>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</si>
  <si>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</si>
  <si>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</si>
  <si>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</si>
  <si>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</si>
  <si>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</si>
  <si>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</si>
  <si>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</si>
  <si>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</si>
  <si>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</si>
  <si>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</si>
  <si>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</si>
  <si>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</si>
  <si>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</si>
  <si>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</si>
  <si>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</si>
  <si>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</si>
  <si>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</si>
  <si>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</si>
  <si>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</si>
  <si>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</si>
  <si>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</si>
  <si>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</si>
  <si>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</si>
  <si>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</si>
  <si>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</si>
  <si>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</si>
  <si>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</si>
  <si>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</si>
  <si>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</si>
  <si>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</si>
  <si>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</si>
  <si>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</si>
  <si>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</si>
  <si>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</si>
  <si>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</si>
  <si>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</si>
  <si>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</si>
  <si>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</si>
  <si>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</si>
  <si>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</si>
  <si>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</si>
  <si>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</si>
  <si>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</si>
  <si>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</si>
  <si>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</si>
  <si>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</si>
  <si>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</si>
  <si>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</si>
  <si>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</si>
  <si>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</si>
  <si>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</si>
  <si>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</si>
  <si>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</si>
  <si>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</si>
  <si>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</si>
  <si>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</si>
  <si>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</si>
  <si>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</si>
  <si>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</si>
  <si>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</si>
  <si>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</si>
  <si>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</si>
  <si>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</si>
  <si>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</si>
  <si>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</si>
  <si>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</si>
  <si>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</si>
  <si>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</si>
  <si>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</si>
  <si>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</si>
  <si>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</si>
  <si>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</si>
  <si>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</si>
  <si>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</si>
  <si>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</si>
  <si>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</si>
  <si>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</si>
  <si>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</si>
  <si>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</si>
  <si>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</si>
  <si>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</si>
  <si>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</si>
  <si>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</si>
  <si>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</si>
  <si>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</si>
  <si>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</si>
  <si>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</si>
  <si>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</si>
  <si>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</si>
  <si>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</si>
  <si>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</si>
  <si>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</si>
  <si>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</si>
  <si>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</si>
  <si>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</si>
  <si>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</si>
  <si>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</si>
  <si>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</si>
  <si>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</si>
  <si>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</si>
  <si>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</si>
  <si>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</si>
  <si>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</si>
  <si>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</si>
  <si>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</si>
  <si>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</si>
  <si>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</si>
  <si>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</si>
  <si>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</si>
  <si>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</si>
  <si>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</si>
  <si>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</si>
  <si>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</si>
  <si>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</si>
  <si>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</si>
  <si>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</si>
  <si>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</si>
  <si>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</si>
  <si>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</si>
  <si>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</si>
  <si>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</si>
  <si>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</si>
  <si>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</si>
  <si>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</si>
  <si>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</si>
  <si>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</si>
  <si>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</si>
  <si>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</si>
  <si>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</si>
  <si>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</si>
  <si>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</si>
  <si>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</si>
  <si>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</si>
  <si>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</si>
  <si>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</si>
  <si>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</si>
  <si>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</si>
  <si>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</si>
  <si>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</si>
  <si>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</si>
  <si>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</si>
  <si>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</si>
  <si>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</si>
  <si>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</si>
  <si>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</si>
  <si>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</si>
  <si>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</si>
  <si>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</si>
  <si>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</si>
  <si>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</si>
  <si>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</si>
  <si>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</si>
  <si>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</si>
  <si>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</si>
  <si>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</si>
  <si>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</si>
  <si>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</si>
  <si>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</si>
  <si>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</si>
  <si>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</si>
  <si>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</si>
  <si>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</si>
  <si>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</si>
  <si>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</si>
  <si>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</si>
  <si>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</si>
  <si>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</si>
  <si>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</si>
  <si>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</si>
  <si>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</si>
  <si>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</si>
  <si>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</si>
  <si>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</si>
  <si>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</si>
  <si>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</si>
  <si>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</si>
  <si>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</si>
  <si>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</si>
  <si>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</si>
  <si>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</si>
  <si>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</si>
  <si>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</si>
  <si>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</si>
  <si>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</si>
  <si>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</si>
  <si>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</si>
  <si>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</si>
  <si>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</si>
  <si>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</si>
  <si>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</si>
  <si>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</si>
  <si>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</si>
  <si>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</si>
  <si>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</si>
  <si>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</si>
  <si>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</si>
  <si>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</si>
  <si>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</si>
  <si>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</si>
  <si>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</si>
  <si>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</si>
  <si>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</si>
  <si>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</si>
  <si>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</si>
  <si>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</si>
  <si>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</si>
  <si>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</si>
  <si>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</si>
  <si>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</si>
  <si>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</si>
  <si>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</si>
  <si>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熊本県菊陽町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</si>
  <si>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</si>
  <si>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</si>
  <si>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</si>
  <si>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</si>
  <si>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</si>
  <si>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</si>
  <si>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</si>
  <si>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</si>
  <si>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</si>
  <si>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</si>
  <si>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</si>
  <si>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</si>
  <si>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</si>
  <si>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</si>
  <si>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</si>
  <si>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</si>
  <si>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</si>
  <si>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</si>
  <si>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</si>
  <si>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</si>
  <si>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</si>
  <si>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</si>
  <si>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</si>
  <si>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</si>
  <si>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</si>
  <si>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</si>
  <si>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</si>
  <si>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</si>
  <si>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</si>
  <si>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</si>
  <si>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</si>
  <si>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</si>
  <si>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</si>
  <si>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</si>
  <si>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</si>
  <si>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</si>
  <si>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</si>
  <si>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</si>
  <si>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</si>
  <si>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</si>
  <si>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</si>
  <si>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</si>
  <si>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</si>
  <si>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</si>
  <si>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</si>
  <si>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</si>
  <si>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</si>
  <si>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</si>
  <si>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</si>
  <si>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</si>
  <si>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</si>
  <si>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</si>
  <si>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</si>
  <si>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</si>
  <si>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</si>
  <si>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</si>
  <si>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</si>
  <si>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</si>
  <si>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</si>
  <si>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</si>
  <si>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</si>
  <si>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</si>
  <si>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</si>
  <si>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</si>
  <si>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</si>
  <si>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</si>
  <si>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</si>
  <si>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</si>
  <si>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</si>
  <si>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</si>
  <si>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</si>
  <si>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</si>
  <si>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</si>
  <si>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</si>
  <si>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</si>
  <si>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</si>
  <si>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</si>
  <si>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</si>
  <si>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</si>
  <si>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</si>
  <si>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</si>
  <si>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</si>
  <si>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</si>
  <si>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</si>
  <si>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</si>
  <si>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</si>
  <si>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</si>
  <si>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</si>
  <si>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</si>
  <si>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</si>
  <si>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</si>
  <si>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</si>
  <si>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</si>
  <si>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</si>
  <si>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</si>
  <si>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</si>
  <si>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</si>
  <si>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</si>
  <si>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</si>
  <si>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</si>
  <si>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</si>
  <si>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</si>
  <si>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</si>
  <si>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</si>
  <si>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</si>
  <si>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</si>
  <si>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</si>
  <si>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</si>
  <si>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</si>
  <si>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</si>
  <si>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</si>
  <si>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</si>
  <si>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</si>
  <si>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</si>
  <si>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</si>
  <si>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</si>
  <si>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</si>
  <si>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</si>
  <si>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</si>
  <si>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</si>
  <si>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</si>
  <si>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</si>
  <si>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</si>
  <si>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</si>
  <si>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</si>
  <si>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</si>
  <si>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</si>
  <si>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</si>
  <si>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</si>
  <si>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</si>
  <si>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</si>
  <si>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</si>
  <si>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</si>
  <si>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</si>
  <si>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</si>
  <si>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</si>
  <si>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</si>
  <si>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</si>
  <si>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</si>
  <si>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</si>
  <si>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</si>
  <si>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</si>
  <si>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</si>
  <si>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</si>
  <si>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</si>
  <si>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</si>
  <si>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</si>
  <si>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</si>
  <si>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</si>
  <si>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</si>
  <si>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</si>
  <si>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</si>
  <si>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</si>
  <si>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熊本県菊陽町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</si>
  <si>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</si>
  <si>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</si>
  <si>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</si>
  <si>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</si>
  <si>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</si>
  <si>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</si>
  <si>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</si>
  <si>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</si>
  <si>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</si>
  <si>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</si>
  <si>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</si>
  <si>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</si>
  <si>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</si>
  <si>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</si>
  <si>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</si>
  <si>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</si>
  <si>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</si>
  <si>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</si>
  <si>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</si>
  <si>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</si>
  <si>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</si>
  <si>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</si>
  <si>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</si>
  <si>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</si>
  <si>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</si>
  <si>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</si>
  <si>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</si>
  <si>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</si>
  <si>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</si>
  <si>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</si>
  <si>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</si>
  <si>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</si>
  <si>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</si>
  <si>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</si>
  <si>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</si>
  <si>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</si>
  <si>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</si>
  <si>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</si>
  <si>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</si>
  <si>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菊陽町工業団地造成事業特別会計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</si>
  <si>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</si>
  <si>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</si>
  <si>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</si>
  <si>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</si>
  <si>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</si>
  <si>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</si>
  <si>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</si>
  <si>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</si>
  <si>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</si>
  <si>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</si>
  <si>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</si>
  <si>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</si>
  <si>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</si>
  <si>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</si>
  <si>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</si>
  <si>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</si>
  <si>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</si>
  <si>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</si>
  <si>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</si>
  <si>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</si>
  <si>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</si>
  <si>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</si>
  <si>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</si>
  <si>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</si>
  <si>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</si>
  <si>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</si>
  <si>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</si>
  <si>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</si>
  <si>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</si>
  <si>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</si>
  <si>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</si>
  <si>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</si>
  <si>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</si>
  <si>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</si>
  <si>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</si>
  <si>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</si>
  <si>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</si>
  <si>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</si>
  <si>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</si>
  <si>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</si>
  <si>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</si>
  <si>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</si>
  <si>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</si>
  <si>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</si>
  <si>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</si>
  <si>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</si>
  <si>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</si>
  <si>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</si>
  <si>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</si>
  <si>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</si>
  <si>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</si>
  <si>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</si>
  <si>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</si>
  <si>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</si>
  <si>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</si>
  <si>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</si>
  <si>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</si>
  <si>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</si>
  <si>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</si>
  <si>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</si>
  <si>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</si>
  <si>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</si>
  <si>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</si>
  <si>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菊陽町工業団地造成事業特別会計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</si>
  <si>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</si>
  <si>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</si>
  <si>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</si>
  <si>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</si>
  <si>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</si>
  <si>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</si>
  <si>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</si>
  <si>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</si>
  <si>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</si>
  <si>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</si>
  <si>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</si>
  <si>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</si>
  <si>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</si>
  <si>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</si>
  <si>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</si>
  <si>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</si>
  <si>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</si>
  <si>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</si>
  <si>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</si>
  <si>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</si>
  <si>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</si>
  <si>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</si>
  <si>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</si>
  <si>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</si>
  <si>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</si>
  <si>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</si>
  <si>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</si>
  <si>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</si>
  <si>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</si>
  <si>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</si>
  <si>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</si>
  <si>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</si>
  <si>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</si>
  <si>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</si>
  <si>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</si>
  <si>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</si>
  <si>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</si>
  <si>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</si>
  <si>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</si>
  <si>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</si>
  <si>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</si>
  <si>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</si>
  <si>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</si>
  <si>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</si>
  <si>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</si>
  <si>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</si>
  <si>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</si>
  <si>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</si>
  <si>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</si>
  <si>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</si>
  <si>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</si>
  <si>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</si>
  <si>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</si>
  <si>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</si>
  <si>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</si>
  <si>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</si>
  <si>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</si>
  <si>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</si>
  <si>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</si>
  <si>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</si>
  <si>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</si>
  <si>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</si>
  <si>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</si>
  <si>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</si>
  <si>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</si>
  <si>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</si>
  <si>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</si>
  <si>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</si>
  <si>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</si>
  <si>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</si>
  <si>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</si>
  <si>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</si>
  <si>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</si>
  <si>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</si>
  <si>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</si>
  <si>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</si>
  <si>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</si>
  <si>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</si>
  <si>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</si>
  <si>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</si>
  <si>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</si>
  <si>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</si>
  <si>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</si>
  <si>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</si>
  <si>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</si>
  <si>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3.32</t>
  </si>
  <si>
    <t>▲ 7.32</t>
  </si>
  <si>
    <t>▲ 1.23</t>
  </si>
  <si>
    <t>▲ 1.89</t>
  </si>
  <si>
    <t>一般会計</t>
  </si>
  <si>
    <t>下水道事業会計</t>
  </si>
  <si>
    <t>介護保険特別会計</t>
  </si>
  <si>
    <t>国民健康保険特別会計</t>
  </si>
  <si>
    <t>後期高齢者医療特別会計</t>
  </si>
  <si>
    <t>土地取得特別会計</t>
  </si>
  <si>
    <t>菊陽町工業団地造成事業特別会計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</si>
  <si>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</si>
  <si>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</si>
  <si>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</si>
  <si>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</si>
  <si>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</si>
  <si>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</si>
  <si>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</si>
  <si>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</si>
  <si>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</si>
  <si>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</si>
  <si>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</si>
  <si>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オオツ</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</si>
  <si>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</si>
  <si>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</si>
  <si>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</si>
  <si>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</si>
  <si>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法適用企業</t>
    <rPh sb="0" eb="1">
      <t>ホウ</t>
    </rPh>
    <rPh sb="1" eb="3">
      <t>テキヨウ</t>
    </rPh>
    <rPh sb="3" eb="5">
      <t>キギョウ</t>
    </rPh>
    <phoneticPr fontId="2"/>
  </si>
  <si>
    <t>(有)さんふれあ</t>
    <rPh sb="0" eb="3">
      <t>ユウ</t>
    </rPh>
    <phoneticPr fontId="2"/>
  </si>
  <si>
    <t>総合スポーツ施設整備基金</t>
    <rPh sb="0" eb="2">
      <t>ソウゴウ</t>
    </rPh>
    <rPh sb="6" eb="10">
      <t>シセツセイビ</t>
    </rPh>
    <rPh sb="10" eb="12">
      <t>キキン</t>
    </rPh>
    <phoneticPr fontId="5"/>
  </si>
  <si>
    <t>公共施設整備基金</t>
    <rPh sb="0" eb="2">
      <t>コウキョウ</t>
    </rPh>
    <rPh sb="2" eb="4">
      <t>シセツ</t>
    </rPh>
    <rPh sb="4" eb="6">
      <t>セイビ</t>
    </rPh>
    <rPh sb="6" eb="8">
      <t>キキン</t>
    </rPh>
    <phoneticPr fontId="5"/>
  </si>
  <si>
    <t>ふるさと創生事業基金</t>
    <rPh sb="4" eb="6">
      <t>ソウセイ</t>
    </rPh>
    <rPh sb="6" eb="8">
      <t>ジギョウ</t>
    </rPh>
    <rPh sb="8" eb="10">
      <t>キキン</t>
    </rPh>
    <phoneticPr fontId="5"/>
  </si>
  <si>
    <t>社会福祉振興基金</t>
    <rPh sb="0" eb="2">
      <t>シャカイ</t>
    </rPh>
    <rPh sb="2" eb="4">
      <t>フクシ</t>
    </rPh>
    <rPh sb="4" eb="6">
      <t>シンコウ</t>
    </rPh>
    <rPh sb="6" eb="8">
      <t>キキン</t>
    </rPh>
    <phoneticPr fontId="5"/>
  </si>
  <si>
    <t>学校建設基金</t>
    <rPh sb="0" eb="2">
      <t>ガッコウ</t>
    </rPh>
    <rPh sb="2" eb="4">
      <t>ケンセツ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</si>
  <si>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</si>
  <si>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</si>
  <si>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</si>
  <si>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類似団体よりも低い水準にあるが、令和2年度より将来負担比率が算出された。算出の要因として充当可能基金の減少もあるが、菊池環境保全組合のごみ処理施設建設に伴う地方債残高の増加により、組合負担等見込額が大幅に増加したためである。
　今後は、学校教育施設や総合スポーツ施設整備等の大型事業が控えており、地方債現在高の増加とそれに伴う将来負担額の増加が見込まれるため、公共施設等総合管理計画や、個別施設計画等に基づき施設の適切な維持管理やコストの削減等に努めていく。</t>
    <rPh sb="36" eb="38">
      <t>レイワ</t>
    </rPh>
    <rPh sb="39" eb="41">
      <t>ネンド</t>
    </rPh>
    <rPh sb="43" eb="49">
      <t>ショウライフタンヒリツ</t>
    </rPh>
    <rPh sb="50" eb="52">
      <t>サンシュツ</t>
    </rPh>
    <rPh sb="56" eb="58">
      <t>サンシュツ</t>
    </rPh>
    <rPh sb="59" eb="61">
      <t>ヨウイン</t>
    </rPh>
    <rPh sb="78" eb="86">
      <t>キクチカンキョウホゼンクミアイ</t>
    </rPh>
    <rPh sb="89" eb="91">
      <t>ショリ</t>
    </rPh>
    <rPh sb="91" eb="93">
      <t>シセツ</t>
    </rPh>
    <rPh sb="93" eb="95">
      <t>ケンセツ</t>
    </rPh>
    <rPh sb="96" eb="97">
      <t>トモナ</t>
    </rPh>
    <rPh sb="104" eb="106">
      <t>ゾウカ</t>
    </rPh>
    <rPh sb="110" eb="112">
      <t>クミアイ</t>
    </rPh>
    <rPh sb="112" eb="115">
      <t>フタントウ</t>
    </rPh>
    <rPh sb="115" eb="117">
      <t>ミコ</t>
    </rPh>
    <rPh sb="117" eb="118">
      <t>ガク</t>
    </rPh>
    <rPh sb="119" eb="121">
      <t>オオハバ</t>
    </rPh>
    <rPh sb="122" eb="12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</si>
  <si>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</si>
  <si>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</si>
  <si>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</si>
  <si>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</si>
  <si>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</si>
  <si>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</si>
  <si>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すると下回っているものの、実質公債費比率は同程度となっている。実質公債費率は減少傾向にあるものの、今後学校教育施設や総合スポーツ施設整備等の大型事業による地方債現在高の増加が見込まれるため、引き続き適正な事業執行を行いながら償還額の平準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</si>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</sst>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31F8-4EA0-82D3-49D1009E5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32254</c:v>
                </c:pt>
                <c:pt idx="1">
                  <c:v>47505</c:v>
                </c:pt>
                <c:pt idx="2">
                  <c:v>73943</c:v>
                </c:pt>
                <c:pt idx="3">
                  <c:v>56850</c:v>
                </c:pt>
                <c:pt idx="4">
                  <c:v>51270</c:v>
                </c:pt>
              </c:numCache>
            </c:numRef>
          </c:val>
          <c:smooth val="0"/>
          <c:extLst>
            <c:ext xmlns:c16="http://schemas.microsoft.com/office/drawing/2014/chart" uri="{C3380CC4-5D6E-409C-BE32-E72D297353CC}">
              <c16:uniqueId val="{00000001-31F8-4EA0-82D3-49D1009E5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7.52</c:v>
                </c:pt>
                <c:pt idx="1">
                  <c:v>8.4600000000000009</c:v>
                </c:pt>
                <c:pt idx="2">
                  <c:v>6.63</c:v>
                </c:pt>
                <c:pt idx="3">
                  <c:v>6.55</c:v>
                </c:pt>
                <c:pt idx="4">
                  <c:v>4.54</c:v>
                </c:pt>
              </c:numCache>
            </c:numRef>
          </c:val>
          <c:extLst>
            <c:ext xmlns:c16="http://schemas.microsoft.com/office/drawing/2014/chart" uri="{C3380CC4-5D6E-409C-BE32-E72D297353CC}">
              <c16:uniqueId val="{00000000-D2AD-478E-A852-758618F038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25.43</c:v>
                </c:pt>
                <c:pt idx="1">
                  <c:v>29.77</c:v>
                </c:pt>
                <c:pt idx="2">
                  <c:v>23.39</c:v>
                </c:pt>
                <c:pt idx="3">
                  <c:v>22.04</c:v>
                </c:pt>
                <c:pt idx="4">
                  <c:v>20.72</c:v>
                </c:pt>
              </c:numCache>
            </c:numRef>
          </c:val>
          <c:extLst>
            <c:ext xmlns:c16="http://schemas.microsoft.com/office/drawing/2014/chart" uri="{C3380CC4-5D6E-409C-BE32-E72D297353CC}">
              <c16:uniqueId val="{00000001-D2AD-478E-A852-758618F038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-3.32</c:v>
                </c:pt>
                <c:pt idx="1">
                  <c:v>8.6199999999999992</c:v>
                </c:pt>
                <c:pt idx="2">
                  <c:v>-7.32</c:v>
                </c:pt>
                <c:pt idx="3">
                  <c:v>-1.23</c:v>
                </c:pt>
                <c:pt idx="4">
                  <c:v>-1.89</c:v>
                </c:pt>
              </c:numCache>
            </c:numRef>
          </c:val>
          <c:smooth val="0"/>
          <c:extLst>
            <c:ext xmlns:c16="http://schemas.microsoft.com/office/drawing/2014/chart" uri="{C3380CC4-5D6E-409C-BE32-E72D297353CC}">
              <c16:uniqueId val="{00000002-D2AD-478E-A852-758618F038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48-4CEC-98F0-5700A5DD14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48-4CEC-98F0-5700A5DD14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48-4CEC-98F0-5700A5DD1416}"/>
            </c:ext>
          </c:extLst>
        </c:ser>
        <c:ser>
          <c:idx val="3"/>
          <c:order val="3"/>
          <c:tx>
            <c:strRef>
              <c:f>データシート!$A$30</c:f>
              <c:strCache>
                <c:ptCount val="1"/>
                <c:pt idx="0">
                  <c:v>菊陽町工業団地造成事業特別会計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1.91</c:v>
                </c:pt>
                <c:pt idx="6">
                  <c:v>#N/A</c:v>
                </c:pt>
                <c:pt idx="7">
                  <c:v>1.26</c:v>
                </c:pt>
                <c:pt idx="8">
                  <c:v>#N/A</c:v>
                </c:pt>
                <c:pt idx="9">
                  <c:v>0</c:v>
                </c:pt>
              </c:numCache>
            </c:numRef>
          </c:val>
          <c:extLst>
            <c:ext xmlns:c16="http://schemas.microsoft.com/office/drawing/2014/chart" uri="{C3380CC4-5D6E-409C-BE32-E72D297353CC}">
              <c16:uniqueId val="{00000003-BD48-4CEC-98F0-5700A5DD1416}"/>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48-4CEC-98F0-5700A5DD14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0.11</c:v>
                </c:pt>
                <c:pt idx="4">
                  <c:v>#N/A</c:v>
                </c:pt>
                <c:pt idx="5">
                  <c:v>0.11</c:v>
                </c:pt>
                <c:pt idx="6">
                  <c:v>#N/A</c:v>
                </c:pt>
                <c:pt idx="7">
                  <c:v>0.13</c:v>
                </c:pt>
                <c:pt idx="8">
                  <c:v>#N/A</c:v>
                </c:pt>
                <c:pt idx="9">
                  <c:v>0.12</c:v>
                </c:pt>
              </c:numCache>
            </c:numRef>
          </c:val>
          <c:extLst>
            <c:ext xmlns:c16="http://schemas.microsoft.com/office/drawing/2014/chart" uri="{C3380CC4-5D6E-409C-BE32-E72D297353CC}">
              <c16:uniqueId val="{00000005-BD48-4CEC-98F0-5700A5DD141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2.38</c:v>
                </c:pt>
                <c:pt idx="2">
                  <c:v>#N/A</c:v>
                </c:pt>
                <c:pt idx="3">
                  <c:v>2.99</c:v>
                </c:pt>
                <c:pt idx="4">
                  <c:v>#N/A</c:v>
                </c:pt>
                <c:pt idx="5">
                  <c:v>1.96</c:v>
                </c:pt>
                <c:pt idx="6">
                  <c:v>#N/A</c:v>
                </c:pt>
                <c:pt idx="7">
                  <c:v>1.39</c:v>
                </c:pt>
                <c:pt idx="8">
                  <c:v>#N/A</c:v>
                </c:pt>
                <c:pt idx="9">
                  <c:v>0.22</c:v>
                </c:pt>
              </c:numCache>
            </c:numRef>
          </c:val>
          <c:extLst>
            <c:ext xmlns:c16="http://schemas.microsoft.com/office/drawing/2014/chart" uri="{C3380CC4-5D6E-409C-BE32-E72D297353CC}">
              <c16:uniqueId val="{00000006-BD48-4CEC-98F0-5700A5DD141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c:v>
                </c:pt>
                <c:pt idx="2">
                  <c:v>#N/A</c:v>
                </c:pt>
                <c:pt idx="3">
                  <c:v>2.02</c:v>
                </c:pt>
                <c:pt idx="4">
                  <c:v>#N/A</c:v>
                </c:pt>
                <c:pt idx="5">
                  <c:v>1.24</c:v>
                </c:pt>
                <c:pt idx="6">
                  <c:v>#N/A</c:v>
                </c:pt>
                <c:pt idx="7">
                  <c:v>1.68</c:v>
                </c:pt>
                <c:pt idx="8">
                  <c:v>#N/A</c:v>
                </c:pt>
                <c:pt idx="9">
                  <c:v>1.38</c:v>
                </c:pt>
              </c:numCache>
            </c:numRef>
          </c:val>
          <c:extLst>
            <c:ext xmlns:c16="http://schemas.microsoft.com/office/drawing/2014/chart" uri="{C3380CC4-5D6E-409C-BE32-E72D297353CC}">
              <c16:uniqueId val="{00000007-BD48-4CEC-98F0-5700A5DD141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1.19</c:v>
                </c:pt>
                <c:pt idx="2">
                  <c:v>#N/A</c:v>
                </c:pt>
                <c:pt idx="3">
                  <c:v>1.38</c:v>
                </c:pt>
                <c:pt idx="4">
                  <c:v>#N/A</c:v>
                </c:pt>
                <c:pt idx="5">
                  <c:v>2.02</c:v>
                </c:pt>
                <c:pt idx="6">
                  <c:v>#N/A</c:v>
                </c:pt>
                <c:pt idx="7">
                  <c:v>2.15</c:v>
                </c:pt>
                <c:pt idx="8">
                  <c:v>#N/A</c:v>
                </c:pt>
                <c:pt idx="9">
                  <c:v>2.39</c:v>
                </c:pt>
              </c:numCache>
            </c:numRef>
          </c:val>
          <c:extLst>
            <c:ext xmlns:c16="http://schemas.microsoft.com/office/drawing/2014/chart" uri="{C3380CC4-5D6E-409C-BE32-E72D297353CC}">
              <c16:uniqueId val="{00000008-BD48-4CEC-98F0-5700A5DD14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7.52</c:v>
                </c:pt>
                <c:pt idx="2">
                  <c:v>#N/A</c:v>
                </c:pt>
                <c:pt idx="3">
                  <c:v>8.4600000000000009</c:v>
                </c:pt>
                <c:pt idx="4">
                  <c:v>#N/A</c:v>
                </c:pt>
                <c:pt idx="5">
                  <c:v>6.62</c:v>
                </c:pt>
                <c:pt idx="6">
                  <c:v>#N/A</c:v>
                </c:pt>
                <c:pt idx="7">
                  <c:v>6.54</c:v>
                </c:pt>
                <c:pt idx="8">
                  <c:v>#N/A</c:v>
                </c:pt>
                <c:pt idx="9">
                  <c:v>4.53</c:v>
                </c:pt>
              </c:numCache>
            </c:numRef>
          </c:val>
          <c:extLst>
            <c:ext xmlns:c16="http://schemas.microsoft.com/office/drawing/2014/chart" uri="{C3380CC4-5D6E-409C-BE32-E72D297353CC}">
              <c16:uniqueId val="{00000009-BD48-4CEC-98F0-5700A5DD14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1088</c:v>
                </c:pt>
                <c:pt idx="5">
                  <c:v>1091</c:v>
                </c:pt>
                <c:pt idx="8">
                  <c:v>1072</c:v>
                </c:pt>
                <c:pt idx="11">
                  <c:v>1095</c:v>
                </c:pt>
                <c:pt idx="14">
                  <c:v>1116</c:v>
                </c:pt>
              </c:numCache>
            </c:numRef>
          </c:val>
          <c:extLst>
            <c:ext xmlns:c16="http://schemas.microsoft.com/office/drawing/2014/chart" uri="{C3380CC4-5D6E-409C-BE32-E72D297353CC}">
              <c16:uniqueId val="{00000000-4B46-4AD2-A89A-FEDC2CC22F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6-4AD2-A89A-FEDC2CC22F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4B46-4AD2-A89A-FEDC2CC22F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80</c:v>
                </c:pt>
                <c:pt idx="6">
                  <c:v>133</c:v>
                </c:pt>
                <c:pt idx="9">
                  <c:v>48</c:v>
                </c:pt>
                <c:pt idx="12">
                  <c:v>36</c:v>
                </c:pt>
              </c:numCache>
            </c:numRef>
          </c:val>
          <c:extLst>
            <c:ext xmlns:c16="http://schemas.microsoft.com/office/drawing/2014/chart" uri="{C3380CC4-5D6E-409C-BE32-E72D297353CC}">
              <c16:uniqueId val="{00000003-4B46-4AD2-A89A-FEDC2CC22F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193</c:v>
                </c:pt>
                <c:pt idx="6">
                  <c:v>181</c:v>
                </c:pt>
                <c:pt idx="9">
                  <c:v>155</c:v>
                </c:pt>
                <c:pt idx="12">
                  <c:v>147</c:v>
                </c:pt>
              </c:numCache>
            </c:numRef>
          </c:val>
          <c:extLst>
            <c:ext xmlns:c16="http://schemas.microsoft.com/office/drawing/2014/chart" uri="{C3380CC4-5D6E-409C-BE32-E72D297353CC}">
              <c16:uniqueId val="{00000004-4B46-4AD2-A89A-FEDC2CC22F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6-4AD2-A89A-FEDC2CC22F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6-4AD2-A89A-FEDC2CC22F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1417</c:v>
                </c:pt>
                <c:pt idx="3">
                  <c:v>1304</c:v>
                </c:pt>
                <c:pt idx="6">
                  <c:v>1331</c:v>
                </c:pt>
                <c:pt idx="9">
                  <c:v>1331</c:v>
                </c:pt>
                <c:pt idx="12">
                  <c:v>1387</c:v>
                </c:pt>
              </c:numCache>
            </c:numRef>
          </c:val>
          <c:extLst>
            <c:ext xmlns:c16="http://schemas.microsoft.com/office/drawing/2014/chart" uri="{C3380CC4-5D6E-409C-BE32-E72D297353CC}">
              <c16:uniqueId val="{00000007-4B46-4AD2-A89A-FEDC2CC22F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721</c:v>
                </c:pt>
                <c:pt idx="2">
                  <c:v>#N/A</c:v>
                </c:pt>
                <c:pt idx="3">
                  <c:v>#N/A</c:v>
                </c:pt>
                <c:pt idx="4">
                  <c:v>486</c:v>
                </c:pt>
                <c:pt idx="5">
                  <c:v>#N/A</c:v>
                </c:pt>
                <c:pt idx="6">
                  <c:v>#N/A</c:v>
                </c:pt>
                <c:pt idx="7">
                  <c:v>573</c:v>
                </c:pt>
                <c:pt idx="8">
                  <c:v>#N/A</c:v>
                </c:pt>
                <c:pt idx="9">
                  <c:v>#N/A</c:v>
                </c:pt>
                <c:pt idx="10">
                  <c:v>439</c:v>
                </c:pt>
                <c:pt idx="11">
                  <c:v>#N/A</c:v>
                </c:pt>
                <c:pt idx="12">
                  <c:v>#N/A</c:v>
                </c:pt>
                <c:pt idx="13">
                  <c:v>454</c:v>
                </c:pt>
                <c:pt idx="14">
                  <c:v>#N/A</c:v>
                </c:pt>
              </c:numCache>
            </c:numRef>
          </c:val>
          <c:smooth val="0"/>
          <c:extLst>
            <c:ext xmlns:c16="http://schemas.microsoft.com/office/drawing/2014/chart" uri="{C3380CC4-5D6E-409C-BE32-E72D297353CC}">
              <c16:uniqueId val="{00000008-4B46-4AD2-A89A-FEDC2CC22F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13579</c:v>
                </c:pt>
                <c:pt idx="5">
                  <c:v>14028</c:v>
                </c:pt>
                <c:pt idx="8">
                  <c:v>13463</c:v>
                </c:pt>
                <c:pt idx="11">
                  <c:v>13177</c:v>
                </c:pt>
                <c:pt idx="14">
                  <c:v>14083</c:v>
                </c:pt>
              </c:numCache>
            </c:numRef>
          </c:val>
          <c:extLst>
            <c:ext xmlns:c16="http://schemas.microsoft.com/office/drawing/2014/chart" uri="{C3380CC4-5D6E-409C-BE32-E72D297353CC}">
              <c16:uniqueId val="{00000000-B963-4493-9CAD-D1E158C9D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815</c:v>
                </c:pt>
                <c:pt idx="5">
                  <c:v>787</c:v>
                </c:pt>
                <c:pt idx="8">
                  <c:v>644</c:v>
                </c:pt>
                <c:pt idx="11">
                  <c:v>573</c:v>
                </c:pt>
                <c:pt idx="14">
                  <c:v>537</c:v>
                </c:pt>
              </c:numCache>
            </c:numRef>
          </c:val>
          <c:extLst>
            <c:ext xmlns:c16="http://schemas.microsoft.com/office/drawing/2014/chart" uri="{C3380CC4-5D6E-409C-BE32-E72D297353CC}">
              <c16:uniqueId val="{00000001-B963-4493-9CAD-D1E158C9D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4845</c:v>
                </c:pt>
                <c:pt idx="5">
                  <c:v>5573</c:v>
                </c:pt>
                <c:pt idx="8">
                  <c:v>6003</c:v>
                </c:pt>
                <c:pt idx="11">
                  <c:v>5557</c:v>
                </c:pt>
                <c:pt idx="14">
                  <c:v>5410</c:v>
                </c:pt>
              </c:numCache>
            </c:numRef>
          </c:val>
          <c:extLst>
            <c:ext xmlns:c16="http://schemas.microsoft.com/office/drawing/2014/chart" uri="{C3380CC4-5D6E-409C-BE32-E72D297353CC}">
              <c16:uniqueId val="{00000002-B963-4493-9CAD-D1E158C9D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63-4493-9CAD-D1E158C9D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63-4493-9CAD-D1E158C9D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63-4493-9CAD-D1E158C9D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63-4493-9CAD-D1E158C9D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350</c:v>
                </c:pt>
                <c:pt idx="3">
                  <c:v>282</c:v>
                </c:pt>
                <c:pt idx="6">
                  <c:v>298</c:v>
                </c:pt>
                <c:pt idx="9">
                  <c:v>735</c:v>
                </c:pt>
                <c:pt idx="12">
                  <c:v>2950</c:v>
                </c:pt>
              </c:numCache>
            </c:numRef>
          </c:val>
          <c:extLst>
            <c:ext xmlns:c16="http://schemas.microsoft.com/office/drawing/2014/chart" uri="{C3380CC4-5D6E-409C-BE32-E72D297353CC}">
              <c16:uniqueId val="{00000007-B963-4493-9CAD-D1E158C9D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3465</c:v>
                </c:pt>
                <c:pt idx="3">
                  <c:v>2906</c:v>
                </c:pt>
                <c:pt idx="6">
                  <c:v>2402</c:v>
                </c:pt>
                <c:pt idx="9">
                  <c:v>1878</c:v>
                </c:pt>
                <c:pt idx="12">
                  <c:v>1792</c:v>
                </c:pt>
              </c:numCache>
            </c:numRef>
          </c:val>
          <c:extLst>
            <c:ext xmlns:c16="http://schemas.microsoft.com/office/drawing/2014/chart" uri="{C3380CC4-5D6E-409C-BE32-E72D297353CC}">
              <c16:uniqueId val="{00000008-B963-4493-9CAD-D1E158C9D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63-4493-9CAD-D1E158C9D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16178</c:v>
                </c:pt>
                <c:pt idx="3">
                  <c:v>16361</c:v>
                </c:pt>
                <c:pt idx="6">
                  <c:v>16557</c:v>
                </c:pt>
                <c:pt idx="9">
                  <c:v>16139</c:v>
                </c:pt>
                <c:pt idx="12">
                  <c:v>16138</c:v>
                </c:pt>
              </c:numCache>
            </c:numRef>
          </c:val>
          <c:extLst>
            <c:ext xmlns:c16="http://schemas.microsoft.com/office/drawing/2014/chart" uri="{C3380CC4-5D6E-409C-BE32-E72D297353CC}">
              <c16:uniqueId val="{0000000A-B963-4493-9CAD-D1E158C9D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753</c:v>
                </c:pt>
                <c:pt idx="2">
                  <c:v>#N/A</c:v>
                </c:pt>
                <c:pt idx="3">
                  <c:v>#N/A</c:v>
                </c:pt>
                <c:pt idx="4">
                  <c:v>0</c:v>
                </c:pt>
                <c:pt idx="5">
                  <c:v>#N/A</c:v>
                </c:pt>
                <c:pt idx="6">
                  <c:v>#N/A</c:v>
                </c:pt>
                <c:pt idx="7">
                  <c:v>0</c:v>
                </c:pt>
                <c:pt idx="8">
                  <c:v>#N/A</c:v>
                </c:pt>
                <c:pt idx="9">
                  <c:v>#N/A</c:v>
                </c:pt>
                <c:pt idx="10">
                  <c:v>0</c:v>
                </c:pt>
                <c:pt idx="11">
                  <c:v>#N/A</c:v>
                </c:pt>
                <c:pt idx="12">
                  <c:v>#N/A</c:v>
                </c:pt>
                <c:pt idx="13">
                  <c:v>850</c:v>
                </c:pt>
                <c:pt idx="14">
                  <c:v>#N/A</c:v>
                </c:pt>
              </c:numCache>
            </c:numRef>
          </c:val>
          <c:smooth val="0"/>
          <c:extLst>
            <c:ext xmlns:c16="http://schemas.microsoft.com/office/drawing/2014/chart" uri="{C3380CC4-5D6E-409C-BE32-E72D297353CC}">
              <c16:uniqueId val="{0000000B-B963-4493-9CAD-D1E158C9D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2015</c:v>
                </c:pt>
                <c:pt idx="1">
                  <c:v>1906</c:v>
                </c:pt>
                <c:pt idx="2">
                  <c:v>1886</c:v>
                </c:pt>
              </c:numCache>
            </c:numRef>
          </c:val>
          <c:extLst>
            <c:ext xmlns:c16="http://schemas.microsoft.com/office/drawing/2014/chart" uri="{C3380CC4-5D6E-409C-BE32-E72D297353CC}">
              <c16:uniqueId val="{00000000-D6E2-4D83-A9D9-E794486627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D6E2-4D83-A9D9-E794486627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2981</c:v>
                </c:pt>
                <c:pt idx="1">
                  <c:v>2685</c:v>
                </c:pt>
                <c:pt idx="2">
                  <c:v>2462</c:v>
                </c:pt>
              </c:numCache>
            </c:numRef>
          </c:val>
          <c:extLst>
            <c:ext xmlns:c16="http://schemas.microsoft.com/office/drawing/2014/chart" uri="{C3380CC4-5D6E-409C-BE32-E72D297353CC}">
              <c16:uniqueId val="{00000002-D6E2-4D83-A9D9-E794486627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{0E5683BE-FEA6-43BE-A6EC-7B403E05312D}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2B5-44F9-AD3C-E7D397445A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{6DFA1025-33F8-47EF-9663-6050B3F4749E}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B5-44F9-AD3C-E7D397445A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{F6E76C0D-CA1C-4BDC-A897-BFA597AB21B8}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B5-44F9-AD3C-E7D397445A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{B14CBA85-F958-4D88-96BE-351116E48C3C}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B5-44F9-AD3C-E7D397445A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{E4681973-6A89-4DF6-8804-B48B49EBFDCC}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B5-44F9-AD3C-E7D397445A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{2170A3C0-1338-4E93-8D3E-EDF4BEAA6BAE}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2B5-44F9-AD3C-E7D397445A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{3A34AA2E-2499-4464-AAD2-C9F4D4DABAA7}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2B5-44F9-AD3C-E7D397445A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{D1C4828C-C80B-4200-8C3A-B70146F2282A}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2B5-44F9-AD3C-E7D397445A6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{80D23262-7B2F-4524-81F6-115560A47A5A}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2B5-44F9-AD3C-E7D397445A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41.2</c:v>
                </c:pt>
                <c:pt idx="8">
                  <c:v>42.6</c:v>
                </c:pt>
                <c:pt idx="16">
                  <c:v>43.8</c:v>
                </c:pt>
                <c:pt idx="24">
                  <c:v>44.5</c:v>
                </c:pt>
                <c:pt idx="32">
                  <c:v>46.1</c:v>
                </c:pt>
              </c:numCache>
            </c:numRef>
          </c:xVal>
          <c:yVal>
            <c:numRef>
              <c:f>公会計指標分析・財政指標組合せ分析表!$BP$51:$DC$51</c:f>
              <c:numCache>
                <c:formatCode>#,##0.0;"▲ "#,##0.0</c:formatCode>
                <c:ptCount val="40"/>
                <c:pt idx="0">
                  <c:v>10.199999999999999</c:v>
                </c:pt>
                <c:pt idx="32">
                  <c:v>10.5</c:v>
                </c:pt>
              </c:numCache>
            </c:numRef>
          </c:yVal>
          <c:smooth val="0"/>
          <c:extLst>
            <c:ext xmlns:c16="http://schemas.microsoft.com/office/drawing/2014/chart" uri="{C3380CC4-5D6E-409C-BE32-E72D297353CC}">
              <c16:uniqueId val="{00000009-C2B5-44F9-AD3C-E7D397445A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{93459BE9-69AD-430C-B33E-E05D7D0EB71D}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2B5-44F9-AD3C-E7D397445A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{80A17A5B-534F-4BB0-9296-ADE3BA7BAC69}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B5-44F9-AD3C-E7D397445A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{0743E89E-0279-498D-89D5-783DABA1A532}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B5-44F9-AD3C-E7D397445A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{B34D630D-627B-4732-8FD9-5A552771F072}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B5-44F9-AD3C-E7D397445A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{E85B7857-301E-4AD5-AE65-6B81AFA5C293}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B5-44F9-AD3C-E7D397445A6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{AF6BB1AD-C7A2-4CB8-9CAF-32D958BB2B28}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2B5-44F9-AD3C-E7D397445A6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{3843C02A-CD64-4C0F-A6B0-F6B5A1120A1B}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2B5-44F9-AD3C-E7D397445A6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{6BC50D08-0E7B-4013-8229-3F52E2FB5217}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2B5-44F9-AD3C-E7D397445A6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{99564ED6-E57C-4569-9C6B-EF4762CE35A5}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2B5-44F9-AD3C-E7D397445A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2B5-44F9-AD3C-E7D397445A68}"/>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{0DA78E75-7499-423E-970E-A73813F1FEE4}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DD-4367-AC51-DBD91B9A2C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{4386D998-7F4A-418B-ADBF-9E7A6715425E}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DD-4367-AC51-DBD91B9A2C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{172359B5-E1CF-4FB0-A6FD-26A2B0C6CA55}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DD-4367-AC51-DBD91B9A2C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{DE5205E9-E85E-48B4-9FEC-31B9CC421FDF}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DD-4367-AC51-DBD91B9A2C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{C252B453-3438-4FC2-A0E3-27575B1808B9}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DD-4367-AC51-DBD91B9A2C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{F0AF78F5-B729-4FAA-B846-592F55870468}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DD-4367-AC51-DBD91B9A2C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{91FD3C5A-0FE5-4AE3-AAAF-ABF47FF99DCB}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DD-4367-AC51-DBD91B9A2C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{D00AADC9-5CCF-4399-B4A7-749C55EA1C30}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DD-4367-AC51-DBD91B9A2C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{128ED690-F84E-4A8A-BC07-5134DFF0B5B7}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DD-4367-AC51-DBD91B9A2C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8.4</c:v>
                </c:pt>
                <c:pt idx="16">
                  <c:v>7.9</c:v>
                </c:pt>
                <c:pt idx="24">
                  <c:v>6.6</c:v>
                </c:pt>
                <c:pt idx="32">
                  <c:v>6.3</c:v>
                </c:pt>
              </c:numCache>
            </c:numRef>
          </c:xVal>
          <c:yVal>
            <c:numRef>
              <c:f>公会計指標分析・財政指標組合せ分析表!$BP$73:$DC$73</c:f>
              <c:numCache>
                <c:formatCode>#,##0.0;"▲ "#,##0.0</c:formatCode>
                <c:ptCount val="40"/>
                <c:pt idx="0">
                  <c:v>10.199999999999999</c:v>
                </c:pt>
                <c:pt idx="32">
                  <c:v>10.5</c:v>
                </c:pt>
              </c:numCache>
            </c:numRef>
          </c:yVal>
          <c:smooth val="0"/>
          <c:extLst>
            <c:ext xmlns:c16="http://schemas.microsoft.com/office/drawing/2014/chart" uri="{C3380CC4-5D6E-409C-BE32-E72D297353CC}">
              <c16:uniqueId val="{00000009-05DD-4367-AC51-DBD91B9A2C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2215730179278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{BD2BBFC3-F12A-4CF3-A0D5-04BBB32537F4}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DD-4367-AC51-DBD91B9A2C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{2BCAB598-5B1C-45F6-9B78-9376297D97A7}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DD-4367-AC51-DBD91B9A2C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{93AEFB86-612C-4B19-B04B-D593D7D778AD}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DD-4367-AC51-DBD91B9A2C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{2C66F482-375D-4A94-8E4F-278B4C23D22B}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DD-4367-AC51-DBD91B9A2C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{AFBAFAA1-5EC9-47FA-A6AF-9F324C7C99D7}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DD-4367-AC51-DBD91B9A2C4B}"/>
                </c:ext>
              </c:extLst>
            </c:dLbl>
            <c:dLbl>
              <c:idx val="8"/>
              <c:layout>
                <c:manualLayout>
                  <c:x val="0"/>
                  <c:y val="-8.532221573018007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{0238D427-9046-4570-B934-9AD17621D556}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DD-4367-AC51-DBD91B9A2C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{71EB76C2-1C2D-495A-9C88-22BC653E0223}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DD-4367-AC51-DBD91B9A2C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{C136FB18-694E-4B71-8B23-131416308AD2}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DD-4367-AC51-DBD91B9A2C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{9B136EB4-0959-4E0F-913D-0A92A030BDC0}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DD-4367-AC51-DBD91B9A2C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5DD-4367-AC51-DBD91B9A2C4B}"/>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今後は、熊本地震の災害復旧事業の元金償還、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一部事務組合である菊池環境保全組合の新環境工場建設に伴う地方債の元利償還金などが加わるほか、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防災センター整備事業や総合スポーツ施設整備など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事業が控えており、比率については上昇していくことが見込まれる。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これまで以上に適正な事業執行を行いながら計画的な償還額の平準化に努める必要がある。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主に組合負担等見込額が菊池環境保全組合の新環境工場建設により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大幅に増加したため、前年度の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ポイントへと増加している。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今後は防災センター整備や総合スポーツ施設整備など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が控えており、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基金を取り崩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すことによる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地方債残高の増加により、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地方債残高や基金残高の適正管理を行い、過度な将来負担を増やさないように努めていく。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学校建設基金に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百万円、子育て支援施設等整備基金に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百万円積み立てた。しかし、公共施設整備基金を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百万円、土地区画整理事業基金を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百万円取り崩したことにより基金全体としては減少している。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菊陽町中期財政計画において財政調整機能のある基金（財政調整基金、減債基金）については標準財政規模の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％以上を確保することとしている。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また、目的が決まっている場合は、特定目的基金に積み立てることとする。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総合スポーツ施設整備基金：菊陽町総合スポーツ施設の整備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ふるさと創生事業基金：ふるさと創生事業の推進</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社会福祉振興基金：高齢者及び障害者等の福祉の増進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学校建設基金：町立学校の建設等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総合スポーツ施設整備基金：総合スポーツ施設の建設のため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公共施設整備基金：道路整備や防災センター整備のため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ふるさと創生事業基金：花いっぱい推進事業等に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総合スポーツ施設整備基金：施設整備のため計画的に取崩を行う予定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公共施設整備基金：公共施設の更新に備え、重点的に積立を行う予定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ふるさと創生事業基金：企業版ふるさと納税関係、花いっぱい推進事業等の基金の目的に沿った事業に充当予定</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社会福祉振興基金：積立予定はないが、今後も老人クラブ活動助成事業等の基金の目的に沿った事業に充当予定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学校建設基金：小中学校の増改築等が続き、今後は基金の取り崩しが多くなるため、計画的に積立を行う予定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新型コロナ対策等に対応したため、やや減少している。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％以上を確保するよう努める。また、年度末残高約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億円を目安としている。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しかし、依然として取崩額が積立額を上回る状況が続いており、財源の年度間調整を適切に判断しながら基金管理に努める必要がある。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積み立て取り崩しは行わず、利子分のみの増加。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年度改訂）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により、公共施設の維持管理や適正配置について検討を行っている。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類似団体平均と比較するとその水準は低く、伸びは緩やかである。今後は、公共施設等総合管理計画及び個別施設計画により、施設の長寿命化を図り、維持管理費用の削減と減価償却率の減少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3" name="直線コネクタ 72"/>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4"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5" name="直線コネクタ 74"/>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6"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7" name="直線コネクタ 76"/>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8"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9" name="フローチャート: 判断 78"/>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0" name="フローチャート: 判断 79"/>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1" name="フローチャート: 判断 80"/>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2" name="フローチャート: 判断 81"/>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3" name="フローチャート: 判断 8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169545</xdr:rowOff>
    </xdr:from>
    <xdr:to>
      <xdr:col>23</xdr:col>
      <xdr:colOff>136525</xdr:colOff>
      <xdr:row>27</xdr:row>
      <xdr:rowOff>99695</xdr:rowOff>
    </xdr:to>
    <xdr:sp macro="" textlink="">
      <xdr:nvSpPr>
        <xdr:cNvPr id="89" name="楕円 88"/>
        <xdr:cNvSpPr/>
      </xdr:nvSpPr>
      <xdr:spPr>
        <a:xfrm>
          <a:off x="4711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20972</xdr:rowOff>
    </xdr:from>
    <xdr:ext cx="405111" cy="259045"/>
    <xdr:sp macro="" textlink="">
      <xdr:nvSpPr>
        <xdr:cNvPr id="90" name="有形固定資産減価償却率該当値テキスト"/>
        <xdr:cNvSpPr txBox="1"/>
      </xdr:nvSpPr>
      <xdr:spPr>
        <a:xfrm>
          <a:off x="4813300" y="52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120197</xdr:rowOff>
    </xdr:from>
    <xdr:to>
      <xdr:col>19</xdr:col>
      <xdr:colOff>187325</xdr:colOff>
      <xdr:row>27</xdr:row>
      <xdr:rowOff>50347</xdr:rowOff>
    </xdr:to>
    <xdr:sp macro="" textlink="">
      <xdr:nvSpPr>
        <xdr:cNvPr id="91" name="楕円 90"/>
        <xdr:cNvSpPr/>
      </xdr:nvSpPr>
      <xdr:spPr>
        <a:xfrm>
          <a:off x="4000500" y="53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170997</xdr:rowOff>
    </xdr:from>
    <xdr:to>
      <xdr:col>23</xdr:col>
      <xdr:colOff>85725</xdr:colOff>
      <xdr:row>27</xdr:row>
      <xdr:rowOff>48895</xdr:rowOff>
    </xdr:to>
    <xdr:cxnSp macro="">
      <xdr:nvCxnSpPr>
        <xdr:cNvPr id="92" name="直線コネクタ 91"/>
        <xdr:cNvCxnSpPr/>
      </xdr:nvCxnSpPr>
      <xdr:spPr>
        <a:xfrm>
          <a:off x="4051300" y="540022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98606</xdr:rowOff>
    </xdr:from>
    <xdr:to>
      <xdr:col>15</xdr:col>
      <xdr:colOff>187325</xdr:colOff>
      <xdr:row>27</xdr:row>
      <xdr:rowOff>28756</xdr:rowOff>
    </xdr:to>
    <xdr:sp macro="" textlink="">
      <xdr:nvSpPr>
        <xdr:cNvPr id="93" name="楕円 92"/>
        <xdr:cNvSpPr/>
      </xdr:nvSpPr>
      <xdr:spPr>
        <a:xfrm>
          <a:off x="3238500" y="53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149406</xdr:rowOff>
    </xdr:from>
    <xdr:to>
      <xdr:col>19</xdr:col>
      <xdr:colOff>136525</xdr:colOff>
      <xdr:row>26</xdr:row>
      <xdr:rowOff>170997</xdr:rowOff>
    </xdr:to>
    <xdr:cxnSp macro="">
      <xdr:nvCxnSpPr>
        <xdr:cNvPr id="94" name="直線コネクタ 93"/>
        <xdr:cNvCxnSpPr/>
      </xdr:nvCxnSpPr>
      <xdr:spPr>
        <a:xfrm>
          <a:off x="3289300" y="537863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61595</xdr:rowOff>
    </xdr:from>
    <xdr:to>
      <xdr:col>11</xdr:col>
      <xdr:colOff>187325</xdr:colOff>
      <xdr:row>26</xdr:row>
      <xdr:rowOff>163195</xdr:rowOff>
    </xdr:to>
    <xdr:sp macro="" textlink="">
      <xdr:nvSpPr>
        <xdr:cNvPr id="95" name="楕円 94"/>
        <xdr:cNvSpPr/>
      </xdr:nvSpPr>
      <xdr:spPr>
        <a:xfrm>
          <a:off x="2476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112395</xdr:rowOff>
    </xdr:from>
    <xdr:to>
      <xdr:col>15</xdr:col>
      <xdr:colOff>136525</xdr:colOff>
      <xdr:row>26</xdr:row>
      <xdr:rowOff>149406</xdr:rowOff>
    </xdr:to>
    <xdr:cxnSp macro="">
      <xdr:nvCxnSpPr>
        <xdr:cNvPr id="96" name="直線コネクタ 95"/>
        <xdr:cNvCxnSpPr/>
      </xdr:nvCxnSpPr>
      <xdr:spPr>
        <a:xfrm>
          <a:off x="2527300" y="534162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18415</xdr:rowOff>
    </xdr:from>
    <xdr:to>
      <xdr:col>7</xdr:col>
      <xdr:colOff>187325</xdr:colOff>
      <xdr:row>26</xdr:row>
      <xdr:rowOff>120015</xdr:rowOff>
    </xdr:to>
    <xdr:sp macro="" textlink="">
      <xdr:nvSpPr>
        <xdr:cNvPr id="97" name="楕円 96"/>
        <xdr:cNvSpPr/>
      </xdr:nvSpPr>
      <xdr:spPr>
        <a:xfrm>
          <a:off x="1714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69215</xdr:rowOff>
    </xdr:from>
    <xdr:to>
      <xdr:col>11</xdr:col>
      <xdr:colOff>136525</xdr:colOff>
      <xdr:row>26</xdr:row>
      <xdr:rowOff>112395</xdr:rowOff>
    </xdr:to>
    <xdr:cxnSp macro="">
      <xdr:nvCxnSpPr>
        <xdr:cNvPr id="98" name="直線コネクタ 97"/>
        <xdr:cNvCxnSpPr/>
      </xdr:nvCxnSpPr>
      <xdr:spPr>
        <a:xfrm>
          <a:off x="1765300" y="52984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0"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1"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66874</xdr:rowOff>
    </xdr:from>
    <xdr:ext cx="405111" cy="259045"/>
    <xdr:sp macro="" textlink="">
      <xdr:nvSpPr>
        <xdr:cNvPr id="103" name="n_1mainValue有形固定資産減価償却率"/>
        <xdr:cNvSpPr txBox="1"/>
      </xdr:nvSpPr>
      <xdr:spPr>
        <a:xfrm>
          <a:off x="3836044" y="5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45283</xdr:rowOff>
    </xdr:from>
    <xdr:ext cx="405111" cy="259045"/>
    <xdr:sp macro="" textlink="">
      <xdr:nvSpPr>
        <xdr:cNvPr id="104" name="n_2mainValue有形固定資産減価償却率"/>
        <xdr:cNvSpPr txBox="1"/>
      </xdr:nvSpPr>
      <xdr:spPr>
        <a:xfrm>
          <a:off x="3086744" y="510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8272</xdr:rowOff>
    </xdr:from>
    <xdr:ext cx="405111" cy="259045"/>
    <xdr:sp macro="" textlink="">
      <xdr:nvSpPr>
        <xdr:cNvPr id="105" name="n_3mainValue有形固定資産減価償却率"/>
        <xdr:cNvSpPr txBox="1"/>
      </xdr:nvSpPr>
      <xdr:spPr>
        <a:xfrm>
          <a:off x="2324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136542</xdr:rowOff>
    </xdr:from>
    <xdr:ext cx="405111" cy="259045"/>
    <xdr:sp macro="" textlink="">
      <xdr:nvSpPr>
        <xdr:cNvPr id="106" name="n_4mainValue有形固定資産減価償却率"/>
        <xdr:cNvSpPr txBox="1"/>
      </xdr:nvSpPr>
      <xdr:spPr>
        <a:xfrm>
          <a:off x="1562744"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昨年度と比較すると債務償還比率は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年連続で上回っている。要因としては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年度に比べて減少しているためである。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学校教育施設等の整備や総合スポーツ施設整備等の大型事業により地方債現在高の増加が見込まれる他、熊本地震による災害復旧事業の元金償還が加わるため、適正な事業執行を行いながら、償還額の平準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4" name="テキスト ボックス 12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6" name="テキスト ボックス 12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3" name="直線コネクタ 132"/>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4"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5" name="直線コネクタ 134"/>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8"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9" name="フローチャート: 判断 138"/>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0" name="フローチャート: 判断 139"/>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1" name="フローチャート: 判断 140"/>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2" name="フローチャート: 判断 141"/>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3" name="フローチャート: 判断 142"/>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134407</xdr:rowOff>
    </xdr:from>
    <xdr:to>
      <xdr:col>76</xdr:col>
      <xdr:colOff>73025</xdr:colOff>
      <xdr:row>30</xdr:row>
      <xdr:rowOff>64557</xdr:rowOff>
    </xdr:to>
    <xdr:sp macro="" textlink="">
      <xdr:nvSpPr>
        <xdr:cNvPr id="149" name="楕円 148"/>
        <xdr:cNvSpPr/>
      </xdr:nvSpPr>
      <xdr:spPr>
        <a:xfrm>
          <a:off x="14744700" y="58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112834</xdr:rowOff>
    </xdr:from>
    <xdr:ext cx="469744" cy="259045"/>
    <xdr:sp macro="" textlink="">
      <xdr:nvSpPr>
        <xdr:cNvPr id="150" name="債務償還比率該当値テキスト"/>
        <xdr:cNvSpPr txBox="1"/>
      </xdr:nvSpPr>
      <xdr:spPr>
        <a:xfrm>
          <a:off x="14846300" y="58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150038</xdr:rowOff>
    </xdr:from>
    <xdr:to>
      <xdr:col>72</xdr:col>
      <xdr:colOff>123825</xdr:colOff>
      <xdr:row>30</xdr:row>
      <xdr:rowOff>80188</xdr:rowOff>
    </xdr:to>
    <xdr:sp macro="" textlink="">
      <xdr:nvSpPr>
        <xdr:cNvPr id="151" name="楕円 150"/>
        <xdr:cNvSpPr/>
      </xdr:nvSpPr>
      <xdr:spPr>
        <a:xfrm>
          <a:off x="14033500" y="58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13757</xdr:rowOff>
    </xdr:from>
    <xdr:to>
      <xdr:col>76</xdr:col>
      <xdr:colOff>22225</xdr:colOff>
      <xdr:row>30</xdr:row>
      <xdr:rowOff>29388</xdr:rowOff>
    </xdr:to>
    <xdr:cxnSp macro="">
      <xdr:nvCxnSpPr>
        <xdr:cNvPr id="152" name="直線コネクタ 151"/>
        <xdr:cNvCxnSpPr/>
      </xdr:nvCxnSpPr>
      <xdr:spPr>
        <a:xfrm flipV="1">
          <a:off x="14084300" y="5928782"/>
          <a:ext cx="7112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122316</xdr:rowOff>
    </xdr:from>
    <xdr:to>
      <xdr:col>68</xdr:col>
      <xdr:colOff>123825</xdr:colOff>
      <xdr:row>30</xdr:row>
      <xdr:rowOff>52466</xdr:rowOff>
    </xdr:to>
    <xdr:sp macro="" textlink="">
      <xdr:nvSpPr>
        <xdr:cNvPr id="153" name="楕円 152"/>
        <xdr:cNvSpPr/>
      </xdr:nvSpPr>
      <xdr:spPr>
        <a:xfrm>
          <a:off x="13271500" y="58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1666</xdr:rowOff>
    </xdr:from>
    <xdr:to>
      <xdr:col>72</xdr:col>
      <xdr:colOff>73025</xdr:colOff>
      <xdr:row>30</xdr:row>
      <xdr:rowOff>29388</xdr:rowOff>
    </xdr:to>
    <xdr:cxnSp macro="">
      <xdr:nvCxnSpPr>
        <xdr:cNvPr id="154" name="直線コネクタ 153"/>
        <xdr:cNvCxnSpPr/>
      </xdr:nvCxnSpPr>
      <xdr:spPr>
        <a:xfrm>
          <a:off x="13322300" y="5916691"/>
          <a:ext cx="762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166385</xdr:rowOff>
    </xdr:from>
    <xdr:to>
      <xdr:col>64</xdr:col>
      <xdr:colOff>123825</xdr:colOff>
      <xdr:row>29</xdr:row>
      <xdr:rowOff>96535</xdr:rowOff>
    </xdr:to>
    <xdr:sp macro="" textlink="">
      <xdr:nvSpPr>
        <xdr:cNvPr id="155" name="楕円 154"/>
        <xdr:cNvSpPr/>
      </xdr:nvSpPr>
      <xdr:spPr>
        <a:xfrm>
          <a:off x="12509500" y="57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45735</xdr:rowOff>
    </xdr:from>
    <xdr:to>
      <xdr:col>68</xdr:col>
      <xdr:colOff>73025</xdr:colOff>
      <xdr:row>30</xdr:row>
      <xdr:rowOff>1666</xdr:rowOff>
    </xdr:to>
    <xdr:cxnSp macro="">
      <xdr:nvCxnSpPr>
        <xdr:cNvPr id="156" name="直線コネクタ 155"/>
        <xdr:cNvCxnSpPr/>
      </xdr:nvCxnSpPr>
      <xdr:spPr>
        <a:xfrm>
          <a:off x="12560300" y="5789310"/>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26111</xdr:rowOff>
    </xdr:from>
    <xdr:to>
      <xdr:col>60</xdr:col>
      <xdr:colOff>123825</xdr:colOff>
      <xdr:row>29</xdr:row>
      <xdr:rowOff>127711</xdr:rowOff>
    </xdr:to>
    <xdr:sp macro="" textlink="">
      <xdr:nvSpPr>
        <xdr:cNvPr id="157" name="楕円 156"/>
        <xdr:cNvSpPr/>
      </xdr:nvSpPr>
      <xdr:spPr>
        <a:xfrm>
          <a:off x="11747500" y="57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45735</xdr:rowOff>
    </xdr:from>
    <xdr:to>
      <xdr:col>64</xdr:col>
      <xdr:colOff>73025</xdr:colOff>
      <xdr:row>29</xdr:row>
      <xdr:rowOff>76911</xdr:rowOff>
    </xdr:to>
    <xdr:cxnSp macro="">
      <xdr:nvCxnSpPr>
        <xdr:cNvPr id="158" name="直線コネクタ 157"/>
        <xdr:cNvCxnSpPr/>
      </xdr:nvCxnSpPr>
      <xdr:spPr>
        <a:xfrm flipV="1">
          <a:off x="11798300" y="5789310"/>
          <a:ext cx="7620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9"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60"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1"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2"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71315</xdr:rowOff>
    </xdr:from>
    <xdr:ext cx="469744" cy="259045"/>
    <xdr:sp macro="" textlink="">
      <xdr:nvSpPr>
        <xdr:cNvPr id="163" name="n_1mainValue債務償還比率"/>
        <xdr:cNvSpPr txBox="1"/>
      </xdr:nvSpPr>
      <xdr:spPr>
        <a:xfrm>
          <a:off x="13836727"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43593</xdr:rowOff>
    </xdr:from>
    <xdr:ext cx="469744" cy="259045"/>
    <xdr:sp macro="" textlink="">
      <xdr:nvSpPr>
        <xdr:cNvPr id="164" name="n_2mainValue債務償還比率"/>
        <xdr:cNvSpPr txBox="1"/>
      </xdr:nvSpPr>
      <xdr:spPr>
        <a:xfrm>
          <a:off x="13087427" y="595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113062</xdr:rowOff>
    </xdr:from>
    <xdr:ext cx="469744" cy="259045"/>
    <xdr:sp macro="" textlink="">
      <xdr:nvSpPr>
        <xdr:cNvPr id="165" name="n_3mainValue債務償還比率"/>
        <xdr:cNvSpPr txBox="1"/>
      </xdr:nvSpPr>
      <xdr:spPr>
        <a:xfrm>
          <a:off x="12325427" y="55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144238</xdr:rowOff>
    </xdr:from>
    <xdr:ext cx="469744" cy="259045"/>
    <xdr:sp macro="" textlink="">
      <xdr:nvSpPr>
        <xdr:cNvPr id="166" name="n_4mainValue債務償還比率"/>
        <xdr:cNvSpPr txBox="1"/>
      </xdr:nvSpPr>
      <xdr:spPr>
        <a:xfrm>
          <a:off x="11563427" y="55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3" name="楕円 72"/>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4" name="【道路】&#10;有形固定資産減価償却率該当値テキスト"/>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66675</xdr:rowOff>
    </xdr:to>
    <xdr:cxnSp macro="">
      <xdr:nvCxnSpPr>
        <xdr:cNvPr id="76" name="直線コネクタ 75"/>
        <xdr:cNvCxnSpPr/>
      </xdr:nvCxnSpPr>
      <xdr:spPr>
        <a:xfrm>
          <a:off x="3797300" y="6200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28575</xdr:rowOff>
    </xdr:to>
    <xdr:cxnSp macro="">
      <xdr:nvCxnSpPr>
        <xdr:cNvPr id="78" name="直線コネクタ 77"/>
        <xdr:cNvCxnSpPr/>
      </xdr:nvCxnSpPr>
      <xdr:spPr>
        <a:xfrm>
          <a:off x="2908300" y="6170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80645</xdr:rowOff>
    </xdr:from>
    <xdr:to>
      <xdr:col>10</xdr:col>
      <xdr:colOff>165100</xdr:colOff>
      <xdr:row>36</xdr:row>
      <xdr:rowOff>10795</xdr:rowOff>
    </xdr:to>
    <xdr:sp macro="" textlink="">
      <xdr:nvSpPr>
        <xdr:cNvPr id="79" name="楕円 78"/>
        <xdr:cNvSpPr/>
      </xdr:nvSpPr>
      <xdr:spPr>
        <a:xfrm>
          <a:off x="196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131445</xdr:rowOff>
    </xdr:from>
    <xdr:to>
      <xdr:col>15</xdr:col>
      <xdr:colOff>50800</xdr:colOff>
      <xdr:row>35</xdr:row>
      <xdr:rowOff>169545</xdr:rowOff>
    </xdr:to>
    <xdr:cxnSp macro="">
      <xdr:nvCxnSpPr>
        <xdr:cNvPr id="80" name="直線コネクタ 79"/>
        <xdr:cNvCxnSpPr/>
      </xdr:nvCxnSpPr>
      <xdr:spPr>
        <a:xfrm>
          <a:off x="2019300" y="613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44450</xdr:rowOff>
    </xdr:from>
    <xdr:to>
      <xdr:col>6</xdr:col>
      <xdr:colOff>38100</xdr:colOff>
      <xdr:row>35</xdr:row>
      <xdr:rowOff>146050</xdr:rowOff>
    </xdr:to>
    <xdr:sp macro="" textlink="">
      <xdr:nvSpPr>
        <xdr:cNvPr id="81" name="楕円 80"/>
        <xdr:cNvSpPr/>
      </xdr:nvSpPr>
      <xdr:spPr>
        <a:xfrm>
          <a:off x="107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95250</xdr:rowOff>
    </xdr:from>
    <xdr:to>
      <xdr:col>10</xdr:col>
      <xdr:colOff>114300</xdr:colOff>
      <xdr:row>35</xdr:row>
      <xdr:rowOff>131445</xdr:rowOff>
    </xdr:to>
    <xdr:cxnSp macro="">
      <xdr:nvCxnSpPr>
        <xdr:cNvPr id="82" name="直線コネクタ 81"/>
        <xdr:cNvCxnSpPr/>
      </xdr:nvCxnSpPr>
      <xdr:spPr>
        <a:xfrm>
          <a:off x="1130300" y="609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8" name="n_2mainValue【道路】&#10;有形固定資産減価償却率"/>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9" name="n_3mainValue【道路】&#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162577</xdr:rowOff>
    </xdr:from>
    <xdr:ext cx="405111" cy="259045"/>
    <xdr:sp macro="" textlink="">
      <xdr:nvSpPr>
        <xdr:cNvPr id="90" name="n_4mainValue【道路】&#10;有形固定資産減価償却率"/>
        <xdr:cNvSpPr txBox="1"/>
      </xdr:nvSpPr>
      <xdr:spPr>
        <a:xfrm>
          <a:off x="927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113373</xdr:rowOff>
    </xdr:from>
    <xdr:to>
      <xdr:col>55</xdr:col>
      <xdr:colOff>50800</xdr:colOff>
      <xdr:row>41</xdr:row>
      <xdr:rowOff>43523</xdr:rowOff>
    </xdr:to>
    <xdr:sp macro="" textlink="">
      <xdr:nvSpPr>
        <xdr:cNvPr id="130" name="楕円 129"/>
        <xdr:cNvSpPr/>
      </xdr:nvSpPr>
      <xdr:spPr>
        <a:xfrm>
          <a:off x="10426700" y="69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91800</xdr:rowOff>
    </xdr:from>
    <xdr:ext cx="469744" cy="259045"/>
    <xdr:sp macro="" textlink="">
      <xdr:nvSpPr>
        <xdr:cNvPr id="131" name="【道路】&#10;一人当たり延長該当値テキスト"/>
        <xdr:cNvSpPr txBox="1"/>
      </xdr:nvSpPr>
      <xdr:spPr>
        <a:xfrm>
          <a:off x="10515600" y="69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119011</xdr:rowOff>
    </xdr:from>
    <xdr:to>
      <xdr:col>50</xdr:col>
      <xdr:colOff>165100</xdr:colOff>
      <xdr:row>41</xdr:row>
      <xdr:rowOff>49161</xdr:rowOff>
    </xdr:to>
    <xdr:sp macro="" textlink="">
      <xdr:nvSpPr>
        <xdr:cNvPr id="132" name="楕円 131"/>
        <xdr:cNvSpPr/>
      </xdr:nvSpPr>
      <xdr:spPr>
        <a:xfrm>
          <a:off x="9588500" y="6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164173</xdr:rowOff>
    </xdr:from>
    <xdr:to>
      <xdr:col>55</xdr:col>
      <xdr:colOff>0</xdr:colOff>
      <xdr:row>40</xdr:row>
      <xdr:rowOff>169811</xdr:rowOff>
    </xdr:to>
    <xdr:cxnSp macro="">
      <xdr:nvCxnSpPr>
        <xdr:cNvPr id="133" name="直線コネクタ 132"/>
        <xdr:cNvCxnSpPr/>
      </xdr:nvCxnSpPr>
      <xdr:spPr>
        <a:xfrm flipV="1">
          <a:off x="9639300" y="7022173"/>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120079</xdr:rowOff>
    </xdr:from>
    <xdr:to>
      <xdr:col>46</xdr:col>
      <xdr:colOff>38100</xdr:colOff>
      <xdr:row>41</xdr:row>
      <xdr:rowOff>50229</xdr:rowOff>
    </xdr:to>
    <xdr:sp macro="" textlink="">
      <xdr:nvSpPr>
        <xdr:cNvPr id="134" name="楕円 133"/>
        <xdr:cNvSpPr/>
      </xdr:nvSpPr>
      <xdr:spPr>
        <a:xfrm>
          <a:off x="8699500" y="6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169811</xdr:rowOff>
    </xdr:from>
    <xdr:to>
      <xdr:col>50</xdr:col>
      <xdr:colOff>114300</xdr:colOff>
      <xdr:row>40</xdr:row>
      <xdr:rowOff>170879</xdr:rowOff>
    </xdr:to>
    <xdr:cxnSp macro="">
      <xdr:nvCxnSpPr>
        <xdr:cNvPr id="135" name="直線コネクタ 134"/>
        <xdr:cNvCxnSpPr/>
      </xdr:nvCxnSpPr>
      <xdr:spPr>
        <a:xfrm flipV="1">
          <a:off x="8750300" y="7027811"/>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81864</xdr:rowOff>
    </xdr:from>
    <xdr:to>
      <xdr:col>41</xdr:col>
      <xdr:colOff>101600</xdr:colOff>
      <xdr:row>41</xdr:row>
      <xdr:rowOff>12014</xdr:rowOff>
    </xdr:to>
    <xdr:sp macro="" textlink="">
      <xdr:nvSpPr>
        <xdr:cNvPr id="136" name="楕円 135"/>
        <xdr:cNvSpPr/>
      </xdr:nvSpPr>
      <xdr:spPr>
        <a:xfrm>
          <a:off x="7810500" y="69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132664</xdr:rowOff>
    </xdr:from>
    <xdr:to>
      <xdr:col>45</xdr:col>
      <xdr:colOff>177800</xdr:colOff>
      <xdr:row>40</xdr:row>
      <xdr:rowOff>170879</xdr:rowOff>
    </xdr:to>
    <xdr:cxnSp macro="">
      <xdr:nvCxnSpPr>
        <xdr:cNvPr id="137" name="直線コネクタ 136"/>
        <xdr:cNvCxnSpPr/>
      </xdr:nvCxnSpPr>
      <xdr:spPr>
        <a:xfrm>
          <a:off x="7861300" y="699066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80264</xdr:rowOff>
    </xdr:from>
    <xdr:to>
      <xdr:col>36</xdr:col>
      <xdr:colOff>165100</xdr:colOff>
      <xdr:row>41</xdr:row>
      <xdr:rowOff>10414</xdr:rowOff>
    </xdr:to>
    <xdr:sp macro="" textlink="">
      <xdr:nvSpPr>
        <xdr:cNvPr id="138" name="楕円 137"/>
        <xdr:cNvSpPr/>
      </xdr:nvSpPr>
      <xdr:spPr>
        <a:xfrm>
          <a:off x="6921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131064</xdr:rowOff>
    </xdr:from>
    <xdr:to>
      <xdr:col>41</xdr:col>
      <xdr:colOff>50800</xdr:colOff>
      <xdr:row>40</xdr:row>
      <xdr:rowOff>132664</xdr:rowOff>
    </xdr:to>
    <xdr:cxnSp macro="">
      <xdr:nvCxnSpPr>
        <xdr:cNvPr id="139" name="直線コネクタ 138"/>
        <xdr:cNvCxnSpPr/>
      </xdr:nvCxnSpPr>
      <xdr:spPr>
        <a:xfrm>
          <a:off x="6972300" y="69890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40288</xdr:rowOff>
    </xdr:from>
    <xdr:ext cx="469744" cy="259045"/>
    <xdr:sp macro="" textlink="">
      <xdr:nvSpPr>
        <xdr:cNvPr id="144" name="n_1mainValue【道路】&#10;一人当たり延長"/>
        <xdr:cNvSpPr txBox="1"/>
      </xdr:nvSpPr>
      <xdr:spPr>
        <a:xfrm>
          <a:off x="9391727" y="70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41356</xdr:rowOff>
    </xdr:from>
    <xdr:ext cx="469744" cy="259045"/>
    <xdr:sp macro="" textlink="">
      <xdr:nvSpPr>
        <xdr:cNvPr id="145" name="n_2mainValue【道路】&#10;一人当たり延長"/>
        <xdr:cNvSpPr txBox="1"/>
      </xdr:nvSpPr>
      <xdr:spPr>
        <a:xfrm>
          <a:off x="8515427" y="70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3141</xdr:rowOff>
    </xdr:from>
    <xdr:ext cx="469744" cy="259045"/>
    <xdr:sp macro="" textlink="">
      <xdr:nvSpPr>
        <xdr:cNvPr id="146" name="n_3mainValue【道路】&#10;一人当たり延長"/>
        <xdr:cNvSpPr txBox="1"/>
      </xdr:nvSpPr>
      <xdr:spPr>
        <a:xfrm>
          <a:off x="7626427" y="703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47" name="n_4mainValue【道路】&#10;一人当たり延長"/>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9" name="楕円 188"/>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0" name="【橋りょう・トンネ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1" name="楕円 190"/>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34290</xdr:rowOff>
    </xdr:to>
    <xdr:cxnSp macro="">
      <xdr:nvCxnSpPr>
        <xdr:cNvPr id="192" name="直線コネクタ 191"/>
        <xdr:cNvCxnSpPr/>
      </xdr:nvCxnSpPr>
      <xdr:spPr>
        <a:xfrm>
          <a:off x="3797300" y="103000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3" name="楕円 192"/>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60</xdr:row>
      <xdr:rowOff>13063</xdr:rowOff>
    </xdr:to>
    <xdr:cxnSp macro="">
      <xdr:nvCxnSpPr>
        <xdr:cNvPr id="194" name="直線コネクタ 193"/>
        <xdr:cNvCxnSpPr/>
      </xdr:nvCxnSpPr>
      <xdr:spPr>
        <a:xfrm>
          <a:off x="2908300" y="102772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5" name="楕円 194"/>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161653</xdr:rowOff>
    </xdr:to>
    <xdr:cxnSp macro="">
      <xdr:nvCxnSpPr>
        <xdr:cNvPr id="196" name="直線コネクタ 195"/>
        <xdr:cNvCxnSpPr/>
      </xdr:nvCxnSpPr>
      <xdr:spPr>
        <a:xfrm>
          <a:off x="2019300" y="102559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7" name="楕円 196"/>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140426</xdr:rowOff>
    </xdr:to>
    <xdr:cxnSp macro="">
      <xdr:nvCxnSpPr>
        <xdr:cNvPr id="198" name="直線コネクタ 197"/>
        <xdr:cNvCxnSpPr/>
      </xdr:nvCxnSpPr>
      <xdr:spPr>
        <a:xfrm>
          <a:off x="1130300" y="102347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203" name="n_1mainValue【橋りょう・トンネル】&#10;有形固定資産減価償却率"/>
        <xdr:cNvSpPr txBox="1"/>
      </xdr:nvSpPr>
      <xdr:spPr>
        <a:xfrm>
          <a:off x="3582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4" name="n_2mainValue【橋りょう・トンネル】&#10;有形固定資産減価償却率"/>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5" name="n_3mainValue【橋りょう・トンネル】&#10;有形固定資産減価償却率"/>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6" name="n_4mainValue【橋りょう・トンネル】&#10;有形固定資産減価償却率"/>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122206</xdr:rowOff>
    </xdr:from>
    <xdr:to>
      <xdr:col>55</xdr:col>
      <xdr:colOff>50800</xdr:colOff>
      <xdr:row>64</xdr:row>
      <xdr:rowOff>52356</xdr:rowOff>
    </xdr:to>
    <xdr:sp macro="" textlink="">
      <xdr:nvSpPr>
        <xdr:cNvPr id="246" name="楕円 245"/>
        <xdr:cNvSpPr/>
      </xdr:nvSpPr>
      <xdr:spPr>
        <a:xfrm>
          <a:off x="10426700" y="109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37133</xdr:rowOff>
    </xdr:from>
    <xdr:ext cx="534377" cy="259045"/>
    <xdr:sp macro="" textlink="">
      <xdr:nvSpPr>
        <xdr:cNvPr id="247" name="【橋りょう・トンネル】&#10;一人当たり有形固定資産（償却資産）額該当値テキスト"/>
        <xdr:cNvSpPr txBox="1"/>
      </xdr:nvSpPr>
      <xdr:spPr>
        <a:xfrm>
          <a:off x="10515600" y="108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121262</xdr:rowOff>
    </xdr:from>
    <xdr:to>
      <xdr:col>50</xdr:col>
      <xdr:colOff>165100</xdr:colOff>
      <xdr:row>64</xdr:row>
      <xdr:rowOff>51412</xdr:rowOff>
    </xdr:to>
    <xdr:sp macro="" textlink="">
      <xdr:nvSpPr>
        <xdr:cNvPr id="248" name="楕円 247"/>
        <xdr:cNvSpPr/>
      </xdr:nvSpPr>
      <xdr:spPr>
        <a:xfrm>
          <a:off x="9588500" y="109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612</xdr:rowOff>
    </xdr:from>
    <xdr:to>
      <xdr:col>55</xdr:col>
      <xdr:colOff>0</xdr:colOff>
      <xdr:row>64</xdr:row>
      <xdr:rowOff>1556</xdr:rowOff>
    </xdr:to>
    <xdr:cxnSp macro="">
      <xdr:nvCxnSpPr>
        <xdr:cNvPr id="249" name="直線コネクタ 248"/>
        <xdr:cNvCxnSpPr/>
      </xdr:nvCxnSpPr>
      <xdr:spPr>
        <a:xfrm>
          <a:off x="9639300" y="10973412"/>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120668</xdr:rowOff>
    </xdr:from>
    <xdr:to>
      <xdr:col>46</xdr:col>
      <xdr:colOff>38100</xdr:colOff>
      <xdr:row>64</xdr:row>
      <xdr:rowOff>50818</xdr:rowOff>
    </xdr:to>
    <xdr:sp macro="" textlink="">
      <xdr:nvSpPr>
        <xdr:cNvPr id="250" name="楕円 249"/>
        <xdr:cNvSpPr/>
      </xdr:nvSpPr>
      <xdr:spPr>
        <a:xfrm>
          <a:off x="8699500" y="109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xdr:rowOff>
    </xdr:from>
    <xdr:to>
      <xdr:col>50</xdr:col>
      <xdr:colOff>114300</xdr:colOff>
      <xdr:row>64</xdr:row>
      <xdr:rowOff>612</xdr:rowOff>
    </xdr:to>
    <xdr:cxnSp macro="">
      <xdr:nvCxnSpPr>
        <xdr:cNvPr id="251" name="直線コネクタ 250"/>
        <xdr:cNvCxnSpPr/>
      </xdr:nvCxnSpPr>
      <xdr:spPr>
        <a:xfrm>
          <a:off x="8750300" y="1097281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119542</xdr:rowOff>
    </xdr:from>
    <xdr:to>
      <xdr:col>41</xdr:col>
      <xdr:colOff>101600</xdr:colOff>
      <xdr:row>64</xdr:row>
      <xdr:rowOff>49692</xdr:rowOff>
    </xdr:to>
    <xdr:sp macro="" textlink="">
      <xdr:nvSpPr>
        <xdr:cNvPr id="252" name="楕円 251"/>
        <xdr:cNvSpPr/>
      </xdr:nvSpPr>
      <xdr:spPr>
        <a:xfrm>
          <a:off x="7810500" y="109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170342</xdr:rowOff>
    </xdr:from>
    <xdr:to>
      <xdr:col>45</xdr:col>
      <xdr:colOff>177800</xdr:colOff>
      <xdr:row>64</xdr:row>
      <xdr:rowOff>18</xdr:rowOff>
    </xdr:to>
    <xdr:cxnSp macro="">
      <xdr:nvCxnSpPr>
        <xdr:cNvPr id="253" name="直線コネクタ 252"/>
        <xdr:cNvCxnSpPr/>
      </xdr:nvCxnSpPr>
      <xdr:spPr>
        <a:xfrm>
          <a:off x="7861300" y="10971692"/>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118987</xdr:rowOff>
    </xdr:from>
    <xdr:to>
      <xdr:col>36</xdr:col>
      <xdr:colOff>165100</xdr:colOff>
      <xdr:row>64</xdr:row>
      <xdr:rowOff>49137</xdr:rowOff>
    </xdr:to>
    <xdr:sp macro="" textlink="">
      <xdr:nvSpPr>
        <xdr:cNvPr id="254" name="楕円 253"/>
        <xdr:cNvSpPr/>
      </xdr:nvSpPr>
      <xdr:spPr>
        <a:xfrm>
          <a:off x="6921500" y="109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169787</xdr:rowOff>
    </xdr:from>
    <xdr:to>
      <xdr:col>41</xdr:col>
      <xdr:colOff>50800</xdr:colOff>
      <xdr:row>63</xdr:row>
      <xdr:rowOff>170342</xdr:rowOff>
    </xdr:to>
    <xdr:cxnSp macro="">
      <xdr:nvCxnSpPr>
        <xdr:cNvPr id="255" name="直線コネクタ 254"/>
        <xdr:cNvCxnSpPr/>
      </xdr:nvCxnSpPr>
      <xdr:spPr>
        <a:xfrm>
          <a:off x="6972300" y="1097113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42539</xdr:rowOff>
    </xdr:from>
    <xdr:ext cx="534377" cy="259045"/>
    <xdr:sp macro="" textlink="">
      <xdr:nvSpPr>
        <xdr:cNvPr id="260" name="n_1mainValue【橋りょう・トンネル】&#10;一人当たり有形固定資産（償却資産）額"/>
        <xdr:cNvSpPr txBox="1"/>
      </xdr:nvSpPr>
      <xdr:spPr>
        <a:xfrm>
          <a:off x="9359411" y="110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41945</xdr:rowOff>
    </xdr:from>
    <xdr:ext cx="534377" cy="259045"/>
    <xdr:sp macro="" textlink="">
      <xdr:nvSpPr>
        <xdr:cNvPr id="261" name="n_2mainValue【橋りょう・トンネル】&#10;一人当たり有形固定資産（償却資産）額"/>
        <xdr:cNvSpPr txBox="1"/>
      </xdr:nvSpPr>
      <xdr:spPr>
        <a:xfrm>
          <a:off x="8483111" y="110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40819</xdr:rowOff>
    </xdr:from>
    <xdr:ext cx="534377" cy="259045"/>
    <xdr:sp macro="" textlink="">
      <xdr:nvSpPr>
        <xdr:cNvPr id="262" name="n_3mainValue【橋りょう・トンネル】&#10;一人当たり有形固定資産（償却資産）額"/>
        <xdr:cNvSpPr txBox="1"/>
      </xdr:nvSpPr>
      <xdr:spPr>
        <a:xfrm>
          <a:off x="7594111" y="110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40264</xdr:rowOff>
    </xdr:from>
    <xdr:ext cx="534377" cy="259045"/>
    <xdr:sp macro="" textlink="">
      <xdr:nvSpPr>
        <xdr:cNvPr id="263" name="n_4mainValue【橋りょう・トンネル】&#10;一人当たり有形固定資産（償却資産）額"/>
        <xdr:cNvSpPr txBox="1"/>
      </xdr:nvSpPr>
      <xdr:spPr>
        <a:xfrm>
          <a:off x="6705111" y="110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106499</xdr:rowOff>
    </xdr:from>
    <xdr:to>
      <xdr:col>24</xdr:col>
      <xdr:colOff>114300</xdr:colOff>
      <xdr:row>83</xdr:row>
      <xdr:rowOff>36649</xdr:rowOff>
    </xdr:to>
    <xdr:sp macro="" textlink="">
      <xdr:nvSpPr>
        <xdr:cNvPr id="305" name="楕円 304"/>
        <xdr:cNvSpPr/>
      </xdr:nvSpPr>
      <xdr:spPr>
        <a:xfrm>
          <a:off x="4584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129376</xdr:rowOff>
    </xdr:from>
    <xdr:ext cx="405111" cy="259045"/>
    <xdr:sp macro="" textlink="">
      <xdr:nvSpPr>
        <xdr:cNvPr id="306" name="【公営住宅】&#10;有形固定資産減価償却率該当値テキスト"/>
        <xdr:cNvSpPr txBox="1"/>
      </xdr:nvSpPr>
      <xdr:spPr>
        <a:xfrm>
          <a:off x="4673600"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64044</xdr:rowOff>
    </xdr:from>
    <xdr:to>
      <xdr:col>20</xdr:col>
      <xdr:colOff>38100</xdr:colOff>
      <xdr:row>82</xdr:row>
      <xdr:rowOff>165644</xdr:rowOff>
    </xdr:to>
    <xdr:sp macro="" textlink="">
      <xdr:nvSpPr>
        <xdr:cNvPr id="307" name="楕円 306"/>
        <xdr:cNvSpPr/>
      </xdr:nvSpPr>
      <xdr:spPr>
        <a:xfrm>
          <a:off x="3746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114844</xdr:rowOff>
    </xdr:from>
    <xdr:to>
      <xdr:col>24</xdr:col>
      <xdr:colOff>63500</xdr:colOff>
      <xdr:row>82</xdr:row>
      <xdr:rowOff>157299</xdr:rowOff>
    </xdr:to>
    <xdr:cxnSp macro="">
      <xdr:nvCxnSpPr>
        <xdr:cNvPr id="308" name="直線コネクタ 307"/>
        <xdr:cNvCxnSpPr/>
      </xdr:nvCxnSpPr>
      <xdr:spPr>
        <a:xfrm>
          <a:off x="3797300" y="141737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309" name="楕円 308"/>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114844</xdr:rowOff>
    </xdr:to>
    <xdr:cxnSp macro="">
      <xdr:nvCxnSpPr>
        <xdr:cNvPr id="310" name="直線コネクタ 309"/>
        <xdr:cNvCxnSpPr/>
      </xdr:nvCxnSpPr>
      <xdr:spPr>
        <a:xfrm>
          <a:off x="2908300" y="1413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162016</xdr:rowOff>
    </xdr:from>
    <xdr:to>
      <xdr:col>10</xdr:col>
      <xdr:colOff>165100</xdr:colOff>
      <xdr:row>82</xdr:row>
      <xdr:rowOff>92166</xdr:rowOff>
    </xdr:to>
    <xdr:sp macro="" textlink="">
      <xdr:nvSpPr>
        <xdr:cNvPr id="311" name="楕円 310"/>
        <xdr:cNvSpPr/>
      </xdr:nvSpPr>
      <xdr:spPr>
        <a:xfrm>
          <a:off x="196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41366</xdr:rowOff>
    </xdr:from>
    <xdr:to>
      <xdr:col>15</xdr:col>
      <xdr:colOff>50800</xdr:colOff>
      <xdr:row>82</xdr:row>
      <xdr:rowOff>75656</xdr:rowOff>
    </xdr:to>
    <xdr:cxnSp macro="">
      <xdr:nvCxnSpPr>
        <xdr:cNvPr id="312" name="直線コネクタ 311"/>
        <xdr:cNvCxnSpPr/>
      </xdr:nvCxnSpPr>
      <xdr:spPr>
        <a:xfrm>
          <a:off x="2019300" y="1410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xdr:rowOff>
    </xdr:from>
    <xdr:to>
      <xdr:col>6</xdr:col>
      <xdr:colOff>38100</xdr:colOff>
      <xdr:row>82</xdr:row>
      <xdr:rowOff>110127</xdr:rowOff>
    </xdr:to>
    <xdr:sp macro="" textlink="">
      <xdr:nvSpPr>
        <xdr:cNvPr id="313" name="楕円 312"/>
        <xdr:cNvSpPr/>
      </xdr:nvSpPr>
      <xdr:spPr>
        <a:xfrm>
          <a:off x="1079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59327</xdr:rowOff>
    </xdr:to>
    <xdr:cxnSp macro="">
      <xdr:nvCxnSpPr>
        <xdr:cNvPr id="314" name="直線コネクタ 313"/>
        <xdr:cNvCxnSpPr/>
      </xdr:nvCxnSpPr>
      <xdr:spPr>
        <a:xfrm flipV="1">
          <a:off x="1130300" y="141002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10721</xdr:rowOff>
    </xdr:from>
    <xdr:ext cx="405111" cy="259045"/>
    <xdr:sp macro="" textlink="">
      <xdr:nvSpPr>
        <xdr:cNvPr id="319" name="n_1mainValue【公営住宅】&#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142983</xdr:rowOff>
    </xdr:from>
    <xdr:ext cx="405111" cy="259045"/>
    <xdr:sp macro="" textlink="">
      <xdr:nvSpPr>
        <xdr:cNvPr id="320" name="n_2mainValue【公営住宅】&#10;有形固定資産減価償却率"/>
        <xdr:cNvSpPr txBox="1"/>
      </xdr:nvSpPr>
      <xdr:spPr>
        <a:xfrm>
          <a:off x="2705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108693</xdr:rowOff>
    </xdr:from>
    <xdr:ext cx="405111" cy="259045"/>
    <xdr:sp macro="" textlink="">
      <xdr:nvSpPr>
        <xdr:cNvPr id="321" name="n_3mainValue【公営住宅】&#10;有形固定資産減価償却率"/>
        <xdr:cNvSpPr txBox="1"/>
      </xdr:nvSpPr>
      <xdr:spPr>
        <a:xfrm>
          <a:off x="1816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2" name="n_4mainValue【公営住宅】&#10;有形固定資産減価償却率"/>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62052</xdr:rowOff>
    </xdr:from>
    <xdr:to>
      <xdr:col>55</xdr:col>
      <xdr:colOff>50800</xdr:colOff>
      <xdr:row>85</xdr:row>
      <xdr:rowOff>163652</xdr:rowOff>
    </xdr:to>
    <xdr:sp macro="" textlink="">
      <xdr:nvSpPr>
        <xdr:cNvPr id="360" name="楕円 359"/>
        <xdr:cNvSpPr/>
      </xdr:nvSpPr>
      <xdr:spPr>
        <a:xfrm>
          <a:off x="10426700" y="146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361" name="【公営住宅】&#10;一人当たり面積該当値テキスト"/>
        <xdr:cNvSpPr txBox="1"/>
      </xdr:nvSpPr>
      <xdr:spPr>
        <a:xfrm>
          <a:off x="10515600" y="1458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60909</xdr:rowOff>
    </xdr:from>
    <xdr:to>
      <xdr:col>50</xdr:col>
      <xdr:colOff>165100</xdr:colOff>
      <xdr:row>85</xdr:row>
      <xdr:rowOff>162509</xdr:rowOff>
    </xdr:to>
    <xdr:sp macro="" textlink="">
      <xdr:nvSpPr>
        <xdr:cNvPr id="362" name="楕円 361"/>
        <xdr:cNvSpPr/>
      </xdr:nvSpPr>
      <xdr:spPr>
        <a:xfrm>
          <a:off x="9588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111709</xdr:rowOff>
    </xdr:from>
    <xdr:to>
      <xdr:col>55</xdr:col>
      <xdr:colOff>0</xdr:colOff>
      <xdr:row>85</xdr:row>
      <xdr:rowOff>112852</xdr:rowOff>
    </xdr:to>
    <xdr:cxnSp macro="">
      <xdr:nvCxnSpPr>
        <xdr:cNvPr id="363" name="直線コネクタ 362"/>
        <xdr:cNvCxnSpPr/>
      </xdr:nvCxnSpPr>
      <xdr:spPr>
        <a:xfrm>
          <a:off x="9639300" y="1468495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60223</xdr:rowOff>
    </xdr:from>
    <xdr:to>
      <xdr:col>46</xdr:col>
      <xdr:colOff>38100</xdr:colOff>
      <xdr:row>85</xdr:row>
      <xdr:rowOff>161823</xdr:rowOff>
    </xdr:to>
    <xdr:sp macro="" textlink="">
      <xdr:nvSpPr>
        <xdr:cNvPr id="364" name="楕円 363"/>
        <xdr:cNvSpPr/>
      </xdr:nvSpPr>
      <xdr:spPr>
        <a:xfrm>
          <a:off x="8699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111023</xdr:rowOff>
    </xdr:from>
    <xdr:to>
      <xdr:col>50</xdr:col>
      <xdr:colOff>114300</xdr:colOff>
      <xdr:row>85</xdr:row>
      <xdr:rowOff>111709</xdr:rowOff>
    </xdr:to>
    <xdr:cxnSp macro="">
      <xdr:nvCxnSpPr>
        <xdr:cNvPr id="365" name="直線コネクタ 364"/>
        <xdr:cNvCxnSpPr/>
      </xdr:nvCxnSpPr>
      <xdr:spPr>
        <a:xfrm>
          <a:off x="8750300" y="146842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57023</xdr:rowOff>
    </xdr:from>
    <xdr:to>
      <xdr:col>41</xdr:col>
      <xdr:colOff>101600</xdr:colOff>
      <xdr:row>85</xdr:row>
      <xdr:rowOff>158623</xdr:rowOff>
    </xdr:to>
    <xdr:sp macro="" textlink="">
      <xdr:nvSpPr>
        <xdr:cNvPr id="366" name="楕円 365"/>
        <xdr:cNvSpPr/>
      </xdr:nvSpPr>
      <xdr:spPr>
        <a:xfrm>
          <a:off x="78105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107823</xdr:rowOff>
    </xdr:from>
    <xdr:to>
      <xdr:col>45</xdr:col>
      <xdr:colOff>177800</xdr:colOff>
      <xdr:row>85</xdr:row>
      <xdr:rowOff>111023</xdr:rowOff>
    </xdr:to>
    <xdr:cxnSp macro="">
      <xdr:nvCxnSpPr>
        <xdr:cNvPr id="367" name="直線コネクタ 366"/>
        <xdr:cNvCxnSpPr/>
      </xdr:nvCxnSpPr>
      <xdr:spPr>
        <a:xfrm>
          <a:off x="7861300" y="146810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60452</xdr:rowOff>
    </xdr:from>
    <xdr:to>
      <xdr:col>36</xdr:col>
      <xdr:colOff>165100</xdr:colOff>
      <xdr:row>85</xdr:row>
      <xdr:rowOff>162052</xdr:rowOff>
    </xdr:to>
    <xdr:sp macro="" textlink="">
      <xdr:nvSpPr>
        <xdr:cNvPr id="368" name="楕円 367"/>
        <xdr:cNvSpPr/>
      </xdr:nvSpPr>
      <xdr:spPr>
        <a:xfrm>
          <a:off x="692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107823</xdr:rowOff>
    </xdr:from>
    <xdr:to>
      <xdr:col>41</xdr:col>
      <xdr:colOff>50800</xdr:colOff>
      <xdr:row>85</xdr:row>
      <xdr:rowOff>111252</xdr:rowOff>
    </xdr:to>
    <xdr:cxnSp macro="">
      <xdr:nvCxnSpPr>
        <xdr:cNvPr id="369" name="直線コネクタ 368"/>
        <xdr:cNvCxnSpPr/>
      </xdr:nvCxnSpPr>
      <xdr:spPr>
        <a:xfrm flipV="1">
          <a:off x="6972300" y="1468107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153636</xdr:rowOff>
    </xdr:from>
    <xdr:ext cx="469744" cy="259045"/>
    <xdr:sp macro="" textlink="">
      <xdr:nvSpPr>
        <xdr:cNvPr id="374" name="n_1mainValue【公営住宅】&#10;一人当たり面積"/>
        <xdr:cNvSpPr txBox="1"/>
      </xdr:nvSpPr>
      <xdr:spPr>
        <a:xfrm>
          <a:off x="93917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152950</xdr:rowOff>
    </xdr:from>
    <xdr:ext cx="469744" cy="259045"/>
    <xdr:sp macro="" textlink="">
      <xdr:nvSpPr>
        <xdr:cNvPr id="375" name="n_2mainValue【公営住宅】&#10;一人当たり面積"/>
        <xdr:cNvSpPr txBox="1"/>
      </xdr:nvSpPr>
      <xdr:spPr>
        <a:xfrm>
          <a:off x="85154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149750</xdr:rowOff>
    </xdr:from>
    <xdr:ext cx="469744" cy="259045"/>
    <xdr:sp macro="" textlink="">
      <xdr:nvSpPr>
        <xdr:cNvPr id="376" name="n_3mainValue【公営住宅】&#10;一人当たり面積"/>
        <xdr:cNvSpPr txBox="1"/>
      </xdr:nvSpPr>
      <xdr:spPr>
        <a:xfrm>
          <a:off x="7626427" y="147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153179</xdr:rowOff>
    </xdr:from>
    <xdr:ext cx="469744" cy="259045"/>
    <xdr:sp macro="" textlink="">
      <xdr:nvSpPr>
        <xdr:cNvPr id="377" name="n_4mainValue【公営住宅】&#10;一人当たり面積"/>
        <xdr:cNvSpPr txBox="1"/>
      </xdr:nvSpPr>
      <xdr:spPr>
        <a:xfrm>
          <a:off x="6737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4" name="楕円 433"/>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5" name="【認定こども園・幼稚園・保育所】&#10;有形固定資産減価償却率該当値テキスト"/>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36" name="楕円 435"/>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49530</xdr:rowOff>
    </xdr:to>
    <xdr:cxnSp macro="">
      <xdr:nvCxnSpPr>
        <xdr:cNvPr id="437" name="直線コネクタ 436"/>
        <xdr:cNvCxnSpPr/>
      </xdr:nvCxnSpPr>
      <xdr:spPr>
        <a:xfrm>
          <a:off x="15481300" y="6694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8" name="楕円 437"/>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39</xdr:row>
      <xdr:rowOff>7620</xdr:rowOff>
    </xdr:to>
    <xdr:cxnSp macro="">
      <xdr:nvCxnSpPr>
        <xdr:cNvPr id="439" name="直線コネクタ 438"/>
        <xdr:cNvCxnSpPr/>
      </xdr:nvCxnSpPr>
      <xdr:spPr>
        <a:xfrm>
          <a:off x="14592300" y="6421755"/>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40" name="楕円 439"/>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78105</xdr:rowOff>
    </xdr:to>
    <xdr:cxnSp macro="">
      <xdr:nvCxnSpPr>
        <xdr:cNvPr id="441" name="直線コネクタ 440"/>
        <xdr:cNvCxnSpPr/>
      </xdr:nvCxnSpPr>
      <xdr:spPr>
        <a:xfrm>
          <a:off x="13703300" y="637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442" name="楕円 441"/>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37</xdr:row>
      <xdr:rowOff>36195</xdr:rowOff>
    </xdr:to>
    <xdr:cxnSp macro="">
      <xdr:nvCxnSpPr>
        <xdr:cNvPr id="443" name="直線コネクタ 442"/>
        <xdr:cNvCxnSpPr/>
      </xdr:nvCxnSpPr>
      <xdr:spPr>
        <a:xfrm>
          <a:off x="12814300" y="633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48" name="n_1mainValue【認定こども園・幼稚園・保育所】&#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49" name="n_2mainValue【認定こども園・幼稚園・保育所】&#10;有形固定資産減価償却率"/>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0" name="n_3main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51" name="n_4main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89" name="楕円 488"/>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90" name="【認定こども園・幼稚園・保育所】&#10;一人当たり面積該当値テキスト"/>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91" name="楕円 490"/>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48768</xdr:rowOff>
    </xdr:to>
    <xdr:cxnSp macro="">
      <xdr:nvCxnSpPr>
        <xdr:cNvPr id="492" name="直線コネクタ 491"/>
        <xdr:cNvCxnSpPr/>
      </xdr:nvCxnSpPr>
      <xdr:spPr>
        <a:xfrm>
          <a:off x="21323300" y="707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493" name="楕円 492"/>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41</xdr:row>
      <xdr:rowOff>46482</xdr:rowOff>
    </xdr:to>
    <xdr:cxnSp macro="">
      <xdr:nvCxnSpPr>
        <xdr:cNvPr id="494" name="直線コネクタ 493"/>
        <xdr:cNvCxnSpPr/>
      </xdr:nvCxnSpPr>
      <xdr:spPr>
        <a:xfrm>
          <a:off x="20434300" y="693648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495" name="楕円 494"/>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78486</xdr:rowOff>
    </xdr:to>
    <xdr:cxnSp macro="">
      <xdr:nvCxnSpPr>
        <xdr:cNvPr id="496" name="直線コネクタ 495"/>
        <xdr:cNvCxnSpPr/>
      </xdr:nvCxnSpPr>
      <xdr:spPr>
        <a:xfrm>
          <a:off x="19545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497" name="楕円 496"/>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73914</xdr:rowOff>
    </xdr:from>
    <xdr:to>
      <xdr:col>102</xdr:col>
      <xdr:colOff>114300</xdr:colOff>
      <xdr:row>40</xdr:row>
      <xdr:rowOff>73914</xdr:rowOff>
    </xdr:to>
    <xdr:cxnSp macro="">
      <xdr:nvCxnSpPr>
        <xdr:cNvPr id="498" name="直線コネクタ 497"/>
        <xdr:cNvCxnSpPr/>
      </xdr:nvCxnSpPr>
      <xdr:spPr>
        <a:xfrm>
          <a:off x="186563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503" name="n_1mainValue【認定こども園・幼稚園・保育所】&#10;一人当たり面積"/>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504" name="n_2mainValue【認定こども園・幼稚園・保育所】&#10;一人当たり面積"/>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115841</xdr:rowOff>
    </xdr:from>
    <xdr:ext cx="469744" cy="259045"/>
    <xdr:sp macro="" textlink="">
      <xdr:nvSpPr>
        <xdr:cNvPr id="505" name="n_3mainValue【認定こども園・幼稚園・保育所】&#10;一人当たり面積"/>
        <xdr:cNvSpPr txBox="1"/>
      </xdr:nvSpPr>
      <xdr:spPr>
        <a:xfrm>
          <a:off x="19310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115841</xdr:rowOff>
    </xdr:from>
    <xdr:ext cx="469744" cy="259045"/>
    <xdr:sp macro="" textlink="">
      <xdr:nvSpPr>
        <xdr:cNvPr id="506" name="n_4mainValue【認定こども園・幼稚園・保育所】&#10;一人当たり面積"/>
        <xdr:cNvSpPr txBox="1"/>
      </xdr:nvSpPr>
      <xdr:spPr>
        <a:xfrm>
          <a:off x="18421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88265</xdr:rowOff>
    </xdr:from>
    <xdr:to>
      <xdr:col>85</xdr:col>
      <xdr:colOff>177800</xdr:colOff>
      <xdr:row>58</xdr:row>
      <xdr:rowOff>18415</xdr:rowOff>
    </xdr:to>
    <xdr:sp macro="" textlink="">
      <xdr:nvSpPr>
        <xdr:cNvPr id="547" name="楕円 546"/>
        <xdr:cNvSpPr/>
      </xdr:nvSpPr>
      <xdr:spPr>
        <a:xfrm>
          <a:off x="16268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111142</xdr:rowOff>
    </xdr:from>
    <xdr:ext cx="405111" cy="259045"/>
    <xdr:sp macro="" textlink="">
      <xdr:nvSpPr>
        <xdr:cNvPr id="548" name="【学校施設】&#10;有形固定資産減価償却率該当値テキスト"/>
        <xdr:cNvSpPr txBox="1"/>
      </xdr:nvSpPr>
      <xdr:spPr>
        <a:xfrm>
          <a:off x="16357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49" name="楕円 548"/>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139065</xdr:rowOff>
    </xdr:to>
    <xdr:cxnSp macro="">
      <xdr:nvCxnSpPr>
        <xdr:cNvPr id="550" name="直線コネクタ 549"/>
        <xdr:cNvCxnSpPr/>
      </xdr:nvCxnSpPr>
      <xdr:spPr>
        <a:xfrm>
          <a:off x="15481300" y="98983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551" name="楕円 550"/>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57</xdr:row>
      <xdr:rowOff>125730</xdr:rowOff>
    </xdr:to>
    <xdr:cxnSp macro="">
      <xdr:nvCxnSpPr>
        <xdr:cNvPr id="552" name="直線コネクタ 551"/>
        <xdr:cNvCxnSpPr/>
      </xdr:nvCxnSpPr>
      <xdr:spPr>
        <a:xfrm>
          <a:off x="14592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57785</xdr:rowOff>
    </xdr:from>
    <xdr:to>
      <xdr:col>72</xdr:col>
      <xdr:colOff>38100</xdr:colOff>
      <xdr:row>57</xdr:row>
      <xdr:rowOff>159385</xdr:rowOff>
    </xdr:to>
    <xdr:sp macro="" textlink="">
      <xdr:nvSpPr>
        <xdr:cNvPr id="553" name="楕円 552"/>
        <xdr:cNvSpPr/>
      </xdr:nvSpPr>
      <xdr:spPr>
        <a:xfrm>
          <a:off x="13652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108585</xdr:rowOff>
    </xdr:from>
    <xdr:to>
      <xdr:col>76</xdr:col>
      <xdr:colOff>114300</xdr:colOff>
      <xdr:row>57</xdr:row>
      <xdr:rowOff>121920</xdr:rowOff>
    </xdr:to>
    <xdr:cxnSp macro="">
      <xdr:nvCxnSpPr>
        <xdr:cNvPr id="554" name="直線コネクタ 553"/>
        <xdr:cNvCxnSpPr/>
      </xdr:nvCxnSpPr>
      <xdr:spPr>
        <a:xfrm>
          <a:off x="13703300" y="98812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34925</xdr:rowOff>
    </xdr:from>
    <xdr:to>
      <xdr:col>67</xdr:col>
      <xdr:colOff>101600</xdr:colOff>
      <xdr:row>57</xdr:row>
      <xdr:rowOff>136525</xdr:rowOff>
    </xdr:to>
    <xdr:sp macro="" textlink="">
      <xdr:nvSpPr>
        <xdr:cNvPr id="555" name="楕円 554"/>
        <xdr:cNvSpPr/>
      </xdr:nvSpPr>
      <xdr:spPr>
        <a:xfrm>
          <a:off x="12763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85725</xdr:rowOff>
    </xdr:from>
    <xdr:to>
      <xdr:col>71</xdr:col>
      <xdr:colOff>177800</xdr:colOff>
      <xdr:row>57</xdr:row>
      <xdr:rowOff>108585</xdr:rowOff>
    </xdr:to>
    <xdr:cxnSp macro="">
      <xdr:nvCxnSpPr>
        <xdr:cNvPr id="556" name="直線コネクタ 555"/>
        <xdr:cNvCxnSpPr/>
      </xdr:nvCxnSpPr>
      <xdr:spPr>
        <a:xfrm>
          <a:off x="12814300" y="9858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61"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562" name="n_2mainValue【学校施設】&#10;有形固定資産減価償却率"/>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4462</xdr:rowOff>
    </xdr:from>
    <xdr:ext cx="405111" cy="259045"/>
    <xdr:sp macro="" textlink="">
      <xdr:nvSpPr>
        <xdr:cNvPr id="563" name="n_3mainValue【学校施設】&#10;有形固定資産減価償却率"/>
        <xdr:cNvSpPr txBox="1"/>
      </xdr:nvSpPr>
      <xdr:spPr>
        <a:xfrm>
          <a:off x="13500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153052</xdr:rowOff>
    </xdr:from>
    <xdr:ext cx="405111" cy="259045"/>
    <xdr:sp macro="" textlink="">
      <xdr:nvSpPr>
        <xdr:cNvPr id="564" name="n_4mainValue【学校施設】&#10;有形固定資産減価償却率"/>
        <xdr:cNvSpPr txBox="1"/>
      </xdr:nvSpPr>
      <xdr:spPr>
        <a:xfrm>
          <a:off x="12611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605" name="楕円 604"/>
        <xdr:cNvSpPr/>
      </xdr:nvSpPr>
      <xdr:spPr>
        <a:xfrm>
          <a:off x="22110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16781</xdr:rowOff>
    </xdr:from>
    <xdr:ext cx="469744" cy="259045"/>
    <xdr:sp macro="" textlink="">
      <xdr:nvSpPr>
        <xdr:cNvPr id="606" name="【学校施設】&#10;一人当たり面積該当値テキスト"/>
        <xdr:cNvSpPr txBox="1"/>
      </xdr:nvSpPr>
      <xdr:spPr>
        <a:xfrm>
          <a:off x="2219960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607" name="楕円 606"/>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89154</xdr:rowOff>
    </xdr:to>
    <xdr:cxnSp macro="">
      <xdr:nvCxnSpPr>
        <xdr:cNvPr id="608" name="直線コネクタ 607"/>
        <xdr:cNvCxnSpPr/>
      </xdr:nvCxnSpPr>
      <xdr:spPr>
        <a:xfrm>
          <a:off x="21323300" y="1071372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23876</xdr:rowOff>
    </xdr:from>
    <xdr:to>
      <xdr:col>107</xdr:col>
      <xdr:colOff>101600</xdr:colOff>
      <xdr:row>62</xdr:row>
      <xdr:rowOff>125476</xdr:rowOff>
    </xdr:to>
    <xdr:sp macro="" textlink="">
      <xdr:nvSpPr>
        <xdr:cNvPr id="609" name="楕円 608"/>
        <xdr:cNvSpPr/>
      </xdr:nvSpPr>
      <xdr:spPr>
        <a:xfrm>
          <a:off x="203835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74676</xdr:rowOff>
    </xdr:from>
    <xdr:to>
      <xdr:col>111</xdr:col>
      <xdr:colOff>177800</xdr:colOff>
      <xdr:row>62</xdr:row>
      <xdr:rowOff>83820</xdr:rowOff>
    </xdr:to>
    <xdr:cxnSp macro="">
      <xdr:nvCxnSpPr>
        <xdr:cNvPr id="610" name="直線コネクタ 609"/>
        <xdr:cNvCxnSpPr/>
      </xdr:nvCxnSpPr>
      <xdr:spPr>
        <a:xfrm>
          <a:off x="20434300" y="10704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611" name="楕円 610"/>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74676</xdr:rowOff>
    </xdr:to>
    <xdr:cxnSp macro="">
      <xdr:nvCxnSpPr>
        <xdr:cNvPr id="612" name="直線コネクタ 611"/>
        <xdr:cNvCxnSpPr/>
      </xdr:nvCxnSpPr>
      <xdr:spPr>
        <a:xfrm>
          <a:off x="19545300" y="106794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170180</xdr:rowOff>
    </xdr:from>
    <xdr:to>
      <xdr:col>98</xdr:col>
      <xdr:colOff>38100</xdr:colOff>
      <xdr:row>62</xdr:row>
      <xdr:rowOff>100330</xdr:rowOff>
    </xdr:to>
    <xdr:sp macro="" textlink="">
      <xdr:nvSpPr>
        <xdr:cNvPr id="613" name="楕円 612"/>
        <xdr:cNvSpPr/>
      </xdr:nvSpPr>
      <xdr:spPr>
        <a:xfrm>
          <a:off x="18605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49530</xdr:rowOff>
    </xdr:from>
    <xdr:to>
      <xdr:col>102</xdr:col>
      <xdr:colOff>114300</xdr:colOff>
      <xdr:row>62</xdr:row>
      <xdr:rowOff>49530</xdr:rowOff>
    </xdr:to>
    <xdr:cxnSp macro="">
      <xdr:nvCxnSpPr>
        <xdr:cNvPr id="614" name="直線コネクタ 613"/>
        <xdr:cNvCxnSpPr/>
      </xdr:nvCxnSpPr>
      <xdr:spPr>
        <a:xfrm>
          <a:off x="18656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619" name="n_1mainValue【学校施設】&#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20" name="n_2main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116857</xdr:rowOff>
    </xdr:from>
    <xdr:ext cx="469744" cy="259045"/>
    <xdr:sp macro="" textlink="">
      <xdr:nvSpPr>
        <xdr:cNvPr id="621" name="n_3mainValue【学校施設】&#10;一人当たり面積"/>
        <xdr:cNvSpPr txBox="1"/>
      </xdr:nvSpPr>
      <xdr:spPr>
        <a:xfrm>
          <a:off x="19310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116857</xdr:rowOff>
    </xdr:from>
    <xdr:ext cx="469744" cy="259045"/>
    <xdr:sp macro="" textlink="">
      <xdr:nvSpPr>
        <xdr:cNvPr id="622" name="n_4mainValue【学校施設】&#10;一人当たり面積"/>
        <xdr:cNvSpPr txBox="1"/>
      </xdr:nvSpPr>
      <xdr:spPr>
        <a:xfrm>
          <a:off x="18421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680" name="楕円 679"/>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681" name="【公民館】&#10;有形固定資産減価償却率該当値テキスト"/>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682" name="楕円 681"/>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74568</xdr:rowOff>
    </xdr:to>
    <xdr:cxnSp macro="">
      <xdr:nvCxnSpPr>
        <xdr:cNvPr id="683" name="直線コネクタ 682"/>
        <xdr:cNvCxnSpPr/>
      </xdr:nvCxnSpPr>
      <xdr:spPr>
        <a:xfrm>
          <a:off x="15481300" y="182123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684" name="楕円 683"/>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40277</xdr:rowOff>
    </xdr:to>
    <xdr:cxnSp macro="">
      <xdr:nvCxnSpPr>
        <xdr:cNvPr id="685" name="直線コネクタ 684"/>
        <xdr:cNvCxnSpPr/>
      </xdr:nvCxnSpPr>
      <xdr:spPr>
        <a:xfrm flipV="1">
          <a:off x="14592300" y="182123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686" name="楕円 685"/>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107</xdr:row>
      <xdr:rowOff>107224</xdr:rowOff>
    </xdr:to>
    <xdr:cxnSp macro="">
      <xdr:nvCxnSpPr>
        <xdr:cNvPr id="687" name="直線コネクタ 686"/>
        <xdr:cNvCxnSpPr/>
      </xdr:nvCxnSpPr>
      <xdr:spPr>
        <a:xfrm flipV="1">
          <a:off x="13703300" y="18213977"/>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688" name="楕円 687"/>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107224</xdr:rowOff>
    </xdr:to>
    <xdr:cxnSp macro="">
      <xdr:nvCxnSpPr>
        <xdr:cNvPr id="689" name="直線コネクタ 688"/>
        <xdr:cNvCxnSpPr/>
      </xdr:nvCxnSpPr>
      <xdr:spPr>
        <a:xfrm>
          <a:off x="12814300" y="1842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694" name="n_1mainValue【公民館】&#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695" name="n_2mainValue【公民館】&#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696" name="n_3mainValue【公民館】&#10;有形固定資産減価償却率"/>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697" name="n_4mainValue【公民館】&#10;有形固定資産減価償却率"/>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739" name="楕円 738"/>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740"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41" name="楕円 74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742" name="直線コネクタ 741"/>
        <xdr:cNvCxnSpPr/>
      </xdr:nvCxnSpPr>
      <xdr:spPr>
        <a:xfrm>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743" name="楕円 742"/>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133350</xdr:rowOff>
    </xdr:to>
    <xdr:cxnSp macro="">
      <xdr:nvCxnSpPr>
        <xdr:cNvPr id="744" name="直線コネクタ 743"/>
        <xdr:cNvCxnSpPr/>
      </xdr:nvCxnSpPr>
      <xdr:spPr>
        <a:xfrm>
          <a:off x="20434300" y="1847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745" name="楕円 744"/>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130084</xdr:rowOff>
    </xdr:to>
    <xdr:cxnSp macro="">
      <xdr:nvCxnSpPr>
        <xdr:cNvPr id="746" name="直線コネクタ 745"/>
        <xdr:cNvCxnSpPr/>
      </xdr:nvCxnSpPr>
      <xdr:spPr>
        <a:xfrm>
          <a:off x="19545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747" name="楕円 746"/>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126819</xdr:rowOff>
    </xdr:to>
    <xdr:cxnSp macro="">
      <xdr:nvCxnSpPr>
        <xdr:cNvPr id="748" name="直線コネクタ 747"/>
        <xdr:cNvCxnSpPr/>
      </xdr:nvCxnSpPr>
      <xdr:spPr>
        <a:xfrm>
          <a:off x="18656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53"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754"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755" name="n_3mainValue【公民館】&#10;一人当たり面積"/>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756" name="n_4mainValue【公民館】&#10;一人当たり面積"/>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認定こども園・幼稚園・保育所、公民館の有形固定資産減価償却率が上回っている。認定こども園・幼稚園・保育所の有形固定資産減価償却率については、令和元年度に比較的新しく減価償却率の低い施設が民営化され、減価償却率の高い施設が町立保育所として残っているた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一人当たりの面積が減少しているのも同様の理由である。　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と併せて、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引き続き個別施設計画等に基づき施設の適切な維持管理に努めていく。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4" name="楕円 73"/>
        <xdr:cNvSpPr/>
      </xdr:nvSpPr>
      <xdr:spPr>
        <a:xfrm>
          <a:off x="4584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5" name="【図書館】&#10;有形固定資産減価償却率該当値テキスト"/>
        <xdr:cNvSpPr txBox="1"/>
      </xdr:nvSpPr>
      <xdr:spPr>
        <a:xfrm>
          <a:off x="4673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6" name="楕円 75"/>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71301</xdr:rowOff>
    </xdr:to>
    <xdr:cxnSp macro="">
      <xdr:nvCxnSpPr>
        <xdr:cNvPr id="77" name="直線コネクタ 76"/>
        <xdr:cNvCxnSpPr/>
      </xdr:nvCxnSpPr>
      <xdr:spPr>
        <a:xfrm>
          <a:off x="3797300" y="62124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8" name="楕円 77"/>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40277</xdr:rowOff>
    </xdr:to>
    <xdr:cxnSp macro="">
      <xdr:nvCxnSpPr>
        <xdr:cNvPr id="79" name="直線コネクタ 78"/>
        <xdr:cNvCxnSpPr/>
      </xdr:nvCxnSpPr>
      <xdr:spPr>
        <a:xfrm>
          <a:off x="2908300" y="61798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7620</xdr:rowOff>
    </xdr:to>
    <xdr:cxnSp macro="">
      <xdr:nvCxnSpPr>
        <xdr:cNvPr id="81" name="直線コネクタ 80"/>
        <xdr:cNvCxnSpPr/>
      </xdr:nvCxnSpPr>
      <xdr:spPr>
        <a:xfrm>
          <a:off x="2019300" y="61504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88" name="n_1mainValue【図書館】&#10;有形固定資産減価償却率"/>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9" name="n_2mainValue【図書館】&#10;有形固定資産減価償却率"/>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31" name="楕円 130"/>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29227</xdr:rowOff>
    </xdr:from>
    <xdr:ext cx="469744" cy="259045"/>
    <xdr:sp macro="" textlink="">
      <xdr:nvSpPr>
        <xdr:cNvPr id="132" name="【図書館】&#10;一人当たり面積該当値テキスト"/>
        <xdr:cNvSpPr txBox="1"/>
      </xdr:nvSpPr>
      <xdr:spPr>
        <a:xfrm>
          <a:off x="10515600"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3" name="楕円 132"/>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57150</xdr:rowOff>
    </xdr:to>
    <xdr:cxnSp macro="">
      <xdr:nvCxnSpPr>
        <xdr:cNvPr id="134" name="直線コネクタ 133"/>
        <xdr:cNvCxnSpPr/>
      </xdr:nvCxnSpPr>
      <xdr:spPr>
        <a:xfrm>
          <a:off x="9639300" y="691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35" name="楕円 134"/>
        <xdr:cNvSpPr/>
      </xdr:nvSpPr>
      <xdr:spPr>
        <a:xfrm>
          <a:off x="8699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49530</xdr:rowOff>
    </xdr:from>
    <xdr:to>
      <xdr:col>50</xdr:col>
      <xdr:colOff>114300</xdr:colOff>
      <xdr:row>40</xdr:row>
      <xdr:rowOff>53340</xdr:rowOff>
    </xdr:to>
    <xdr:cxnSp macro="">
      <xdr:nvCxnSpPr>
        <xdr:cNvPr id="136" name="直線コネクタ 135"/>
        <xdr:cNvCxnSpPr/>
      </xdr:nvCxnSpPr>
      <xdr:spPr>
        <a:xfrm>
          <a:off x="8750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45720</xdr:rowOff>
    </xdr:from>
    <xdr:to>
      <xdr:col>45</xdr:col>
      <xdr:colOff>177800</xdr:colOff>
      <xdr:row>40</xdr:row>
      <xdr:rowOff>49530</xdr:rowOff>
    </xdr:to>
    <xdr:cxnSp macro="">
      <xdr:nvCxnSpPr>
        <xdr:cNvPr id="138" name="直線コネクタ 137"/>
        <xdr:cNvCxnSpPr/>
      </xdr:nvCxnSpPr>
      <xdr:spPr>
        <a:xfrm>
          <a:off x="7861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40" name="直線コネクタ 139"/>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5" name="n_1mainValue【図書館】&#10;一人当たり面積"/>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46" name="n_2mainValue【図書館】&#10;一人当たり面積"/>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113047</xdr:rowOff>
    </xdr:from>
    <xdr:ext cx="469744" cy="259045"/>
    <xdr:sp macro="" textlink="">
      <xdr:nvSpPr>
        <xdr:cNvPr id="147" name="n_3mainValue【図書館】&#10;一人当たり面積"/>
        <xdr:cNvSpPr txBox="1"/>
      </xdr:nvSpPr>
      <xdr:spPr>
        <a:xfrm>
          <a:off x="7626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113047</xdr:rowOff>
    </xdr:from>
    <xdr:ext cx="469744" cy="259045"/>
    <xdr:sp macro="" textlink="">
      <xdr:nvSpPr>
        <xdr:cNvPr id="148" name="n_4mainValue【図書館】&#10;一人当たり面積"/>
        <xdr:cNvSpPr txBox="1"/>
      </xdr:nvSpPr>
      <xdr:spPr>
        <a:xfrm>
          <a:off x="6737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168003</xdr:rowOff>
    </xdr:from>
    <xdr:to>
      <xdr:col>24</xdr:col>
      <xdr:colOff>114300</xdr:colOff>
      <xdr:row>63</xdr:row>
      <xdr:rowOff>98153</xdr:rowOff>
    </xdr:to>
    <xdr:sp macro="" textlink="">
      <xdr:nvSpPr>
        <xdr:cNvPr id="190" name="楕円 189"/>
        <xdr:cNvSpPr/>
      </xdr:nvSpPr>
      <xdr:spPr>
        <a:xfrm>
          <a:off x="4584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146430</xdr:rowOff>
    </xdr:from>
    <xdr:ext cx="405111" cy="259045"/>
    <xdr:sp macro="" textlink="">
      <xdr:nvSpPr>
        <xdr:cNvPr id="191" name="【体育館・プール】&#10;有形固定資産減価償却率該当値テキスト"/>
        <xdr:cNvSpPr txBox="1"/>
      </xdr:nvSpPr>
      <xdr:spPr>
        <a:xfrm>
          <a:off x="4673600"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192" name="楕円 191"/>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37556</xdr:rowOff>
    </xdr:from>
    <xdr:to>
      <xdr:col>24</xdr:col>
      <xdr:colOff>63500</xdr:colOff>
      <xdr:row>63</xdr:row>
      <xdr:rowOff>47353</xdr:rowOff>
    </xdr:to>
    <xdr:cxnSp macro="">
      <xdr:nvCxnSpPr>
        <xdr:cNvPr id="193" name="直線コネクタ 192"/>
        <xdr:cNvCxnSpPr/>
      </xdr:nvCxnSpPr>
      <xdr:spPr>
        <a:xfrm>
          <a:off x="3797300" y="108389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148409</xdr:rowOff>
    </xdr:from>
    <xdr:to>
      <xdr:col>15</xdr:col>
      <xdr:colOff>101600</xdr:colOff>
      <xdr:row>63</xdr:row>
      <xdr:rowOff>78559</xdr:rowOff>
    </xdr:to>
    <xdr:sp macro="" textlink="">
      <xdr:nvSpPr>
        <xdr:cNvPr id="194" name="楕円 193"/>
        <xdr:cNvSpPr/>
      </xdr:nvSpPr>
      <xdr:spPr>
        <a:xfrm>
          <a:off x="2857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37556</xdr:rowOff>
    </xdr:to>
    <xdr:cxnSp macro="">
      <xdr:nvCxnSpPr>
        <xdr:cNvPr id="195" name="直線コネクタ 194"/>
        <xdr:cNvCxnSpPr/>
      </xdr:nvCxnSpPr>
      <xdr:spPr>
        <a:xfrm>
          <a:off x="2908300" y="108291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196" name="楕円 195"/>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64</xdr:row>
      <xdr:rowOff>57150</xdr:rowOff>
    </xdr:to>
    <xdr:cxnSp macro="">
      <xdr:nvCxnSpPr>
        <xdr:cNvPr id="197" name="直線コネクタ 196"/>
        <xdr:cNvCxnSpPr/>
      </xdr:nvCxnSpPr>
      <xdr:spPr>
        <a:xfrm flipV="1">
          <a:off x="2019300" y="10829109"/>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141877</xdr:rowOff>
    </xdr:from>
    <xdr:to>
      <xdr:col>6</xdr:col>
      <xdr:colOff>38100</xdr:colOff>
      <xdr:row>64</xdr:row>
      <xdr:rowOff>72027</xdr:rowOff>
    </xdr:to>
    <xdr:sp macro="" textlink="">
      <xdr:nvSpPr>
        <xdr:cNvPr id="198" name="楕円 197"/>
        <xdr:cNvSpPr/>
      </xdr:nvSpPr>
      <xdr:spPr>
        <a:xfrm>
          <a:off x="1079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21227</xdr:rowOff>
    </xdr:from>
    <xdr:to>
      <xdr:col>10</xdr:col>
      <xdr:colOff>114300</xdr:colOff>
      <xdr:row>64</xdr:row>
      <xdr:rowOff>57150</xdr:rowOff>
    </xdr:to>
    <xdr:cxnSp macro="">
      <xdr:nvCxnSpPr>
        <xdr:cNvPr id="199" name="直線コネクタ 198"/>
        <xdr:cNvCxnSpPr/>
      </xdr:nvCxnSpPr>
      <xdr:spPr>
        <a:xfrm>
          <a:off x="1130300" y="109940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204" name="n_1mainValue【体育館・プール】&#10;有形固定資産減価償却率"/>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69686</xdr:rowOff>
    </xdr:from>
    <xdr:ext cx="405111" cy="259045"/>
    <xdr:sp macro="" textlink="">
      <xdr:nvSpPr>
        <xdr:cNvPr id="205" name="n_2mainValue【体育館・プール】&#10;有形固定資産減価償却率"/>
        <xdr:cNvSpPr txBox="1"/>
      </xdr:nvSpPr>
      <xdr:spPr>
        <a:xfrm>
          <a:off x="2705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206" name="n_3mainValue【体育館・プール】&#10;有形固定資産減価償却率"/>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63154</xdr:rowOff>
    </xdr:from>
    <xdr:ext cx="405111" cy="259045"/>
    <xdr:sp macro="" textlink="">
      <xdr:nvSpPr>
        <xdr:cNvPr id="207" name="n_4mainValue【体育館・プール】&#10;有形固定資産減価償却率"/>
        <xdr:cNvSpPr txBox="1"/>
      </xdr:nvSpPr>
      <xdr:spPr>
        <a:xfrm>
          <a:off x="9277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7" name="楕円 246"/>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8"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9" name="楕円 248"/>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50" name="直線コネクタ 249"/>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51" name="楕円 250"/>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0</xdr:rowOff>
    </xdr:to>
    <xdr:cxnSp macro="">
      <xdr:nvCxnSpPr>
        <xdr:cNvPr id="252" name="直線コネクタ 251"/>
        <xdr:cNvCxnSpPr/>
      </xdr:nvCxnSpPr>
      <xdr:spPr>
        <a:xfrm>
          <a:off x="875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118745</xdr:rowOff>
    </xdr:from>
    <xdr:to>
      <xdr:col>41</xdr:col>
      <xdr:colOff>101600</xdr:colOff>
      <xdr:row>64</xdr:row>
      <xdr:rowOff>48895</xdr:rowOff>
    </xdr:to>
    <xdr:sp macro="" textlink="">
      <xdr:nvSpPr>
        <xdr:cNvPr id="253" name="楕円 252"/>
        <xdr:cNvSpPr/>
      </xdr:nvSpPr>
      <xdr:spPr>
        <a:xfrm>
          <a:off x="7810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169545</xdr:rowOff>
    </xdr:from>
    <xdr:to>
      <xdr:col>45</xdr:col>
      <xdr:colOff>177800</xdr:colOff>
      <xdr:row>64</xdr:row>
      <xdr:rowOff>0</xdr:rowOff>
    </xdr:to>
    <xdr:cxnSp macro="">
      <xdr:nvCxnSpPr>
        <xdr:cNvPr id="254" name="直線コネクタ 253"/>
        <xdr:cNvCxnSpPr/>
      </xdr:nvCxnSpPr>
      <xdr:spPr>
        <a:xfrm>
          <a:off x="7861300" y="1097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118745</xdr:rowOff>
    </xdr:from>
    <xdr:to>
      <xdr:col>36</xdr:col>
      <xdr:colOff>165100</xdr:colOff>
      <xdr:row>64</xdr:row>
      <xdr:rowOff>48895</xdr:rowOff>
    </xdr:to>
    <xdr:sp macro="" textlink="">
      <xdr:nvSpPr>
        <xdr:cNvPr id="255" name="楕円 254"/>
        <xdr:cNvSpPr/>
      </xdr:nvSpPr>
      <xdr:spPr>
        <a:xfrm>
          <a:off x="6921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169545</xdr:rowOff>
    </xdr:from>
    <xdr:to>
      <xdr:col>41</xdr:col>
      <xdr:colOff>50800</xdr:colOff>
      <xdr:row>63</xdr:row>
      <xdr:rowOff>169545</xdr:rowOff>
    </xdr:to>
    <xdr:cxnSp macro="">
      <xdr:nvCxnSpPr>
        <xdr:cNvPr id="256" name="直線コネクタ 255"/>
        <xdr:cNvCxnSpPr/>
      </xdr:nvCxnSpPr>
      <xdr:spPr>
        <a:xfrm>
          <a:off x="6972300" y="1097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1" name="n_1mainValue【体育館・プール】&#10;一人当たり面積"/>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62" name="n_2mainValue【体育館・プール】&#10;一人当たり面積"/>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40022</xdr:rowOff>
    </xdr:from>
    <xdr:ext cx="469744" cy="259045"/>
    <xdr:sp macro="" textlink="">
      <xdr:nvSpPr>
        <xdr:cNvPr id="263" name="n_3mainValue【体育館・プール】&#10;一人当たり面積"/>
        <xdr:cNvSpPr txBox="1"/>
      </xdr:nvSpPr>
      <xdr:spPr>
        <a:xfrm>
          <a:off x="7626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40022</xdr:rowOff>
    </xdr:from>
    <xdr:ext cx="469744" cy="259045"/>
    <xdr:sp macro="" textlink="">
      <xdr:nvSpPr>
        <xdr:cNvPr id="264" name="n_4mainValue【体育館・プール】&#10;一人当たり面積"/>
        <xdr:cNvSpPr txBox="1"/>
      </xdr:nvSpPr>
      <xdr:spPr>
        <a:xfrm>
          <a:off x="6737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62412</xdr:rowOff>
    </xdr:from>
    <xdr:to>
      <xdr:col>24</xdr:col>
      <xdr:colOff>114300</xdr:colOff>
      <xdr:row>82</xdr:row>
      <xdr:rowOff>164012</xdr:rowOff>
    </xdr:to>
    <xdr:sp macro="" textlink="">
      <xdr:nvSpPr>
        <xdr:cNvPr id="306" name="楕円 305"/>
        <xdr:cNvSpPr/>
      </xdr:nvSpPr>
      <xdr:spPr>
        <a:xfrm>
          <a:off x="4584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85289</xdr:rowOff>
    </xdr:from>
    <xdr:ext cx="405111" cy="259045"/>
    <xdr:sp macro="" textlink="">
      <xdr:nvSpPr>
        <xdr:cNvPr id="307" name="【福祉施設】&#10;有形固定資産減価償却率該当値テキスト"/>
        <xdr:cNvSpPr txBox="1"/>
      </xdr:nvSpPr>
      <xdr:spPr>
        <a:xfrm>
          <a:off x="4673600" y="139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8" name="楕円 307"/>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113212</xdr:rowOff>
    </xdr:to>
    <xdr:cxnSp macro="">
      <xdr:nvCxnSpPr>
        <xdr:cNvPr id="309" name="直線コネクタ 308"/>
        <xdr:cNvCxnSpPr/>
      </xdr:nvCxnSpPr>
      <xdr:spPr>
        <a:xfrm>
          <a:off x="3797300" y="141312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310" name="楕円 309"/>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87086</xdr:rowOff>
    </xdr:to>
    <xdr:cxnSp macro="">
      <xdr:nvCxnSpPr>
        <xdr:cNvPr id="311" name="直線コネクタ 310"/>
        <xdr:cNvCxnSpPr/>
      </xdr:nvCxnSpPr>
      <xdr:spPr>
        <a:xfrm flipV="1">
          <a:off x="2908300" y="141312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166914</xdr:rowOff>
    </xdr:from>
    <xdr:to>
      <xdr:col>10</xdr:col>
      <xdr:colOff>165100</xdr:colOff>
      <xdr:row>82</xdr:row>
      <xdr:rowOff>97064</xdr:rowOff>
    </xdr:to>
    <xdr:sp macro="" textlink="">
      <xdr:nvSpPr>
        <xdr:cNvPr id="312" name="楕円 311"/>
        <xdr:cNvSpPr/>
      </xdr:nvSpPr>
      <xdr:spPr>
        <a:xfrm>
          <a:off x="196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87086</xdr:rowOff>
    </xdr:to>
    <xdr:cxnSp macro="">
      <xdr:nvCxnSpPr>
        <xdr:cNvPr id="313" name="直線コネクタ 312"/>
        <xdr:cNvCxnSpPr/>
      </xdr:nvCxnSpPr>
      <xdr:spPr>
        <a:xfrm>
          <a:off x="2019300" y="141051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127726</xdr:rowOff>
    </xdr:from>
    <xdr:to>
      <xdr:col>6</xdr:col>
      <xdr:colOff>38100</xdr:colOff>
      <xdr:row>82</xdr:row>
      <xdr:rowOff>57876</xdr:rowOff>
    </xdr:to>
    <xdr:sp macro="" textlink="">
      <xdr:nvSpPr>
        <xdr:cNvPr id="314" name="楕円 313"/>
        <xdr:cNvSpPr/>
      </xdr:nvSpPr>
      <xdr:spPr>
        <a:xfrm>
          <a:off x="1079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7076</xdr:rowOff>
    </xdr:from>
    <xdr:to>
      <xdr:col>10</xdr:col>
      <xdr:colOff>114300</xdr:colOff>
      <xdr:row>82</xdr:row>
      <xdr:rowOff>46264</xdr:rowOff>
    </xdr:to>
    <xdr:cxnSp macro="">
      <xdr:nvCxnSpPr>
        <xdr:cNvPr id="315" name="直線コネクタ 314"/>
        <xdr:cNvCxnSpPr/>
      </xdr:nvCxnSpPr>
      <xdr:spPr>
        <a:xfrm>
          <a:off x="1130300" y="140659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20" name="n_1mainValue【福祉施設】&#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154413</xdr:rowOff>
    </xdr:from>
    <xdr:ext cx="405111" cy="259045"/>
    <xdr:sp macro="" textlink="">
      <xdr:nvSpPr>
        <xdr:cNvPr id="321" name="n_2mainValue【福祉施設】&#10;有形固定資産減価償却率"/>
        <xdr:cNvSpPr txBox="1"/>
      </xdr:nvSpPr>
      <xdr:spPr>
        <a:xfrm>
          <a:off x="2705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113591</xdr:rowOff>
    </xdr:from>
    <xdr:ext cx="405111" cy="259045"/>
    <xdr:sp macro="" textlink="">
      <xdr:nvSpPr>
        <xdr:cNvPr id="322" name="n_3mainValue【福祉施設】&#10;有形固定資産減価償却率"/>
        <xdr:cNvSpPr txBox="1"/>
      </xdr:nvSpPr>
      <xdr:spPr>
        <a:xfrm>
          <a:off x="1816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74403</xdr:rowOff>
    </xdr:from>
    <xdr:ext cx="405111" cy="259045"/>
    <xdr:sp macro="" textlink="">
      <xdr:nvSpPr>
        <xdr:cNvPr id="323" name="n_4mainValue【福祉施設】&#10;有形固定資産減価償却率"/>
        <xdr:cNvSpPr txBox="1"/>
      </xdr:nvSpPr>
      <xdr:spPr>
        <a:xfrm>
          <a:off x="927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61" name="楕円 360"/>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62" name="【福祉施設】&#10;一人当たり面積該当値テキスト"/>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63" name="楕円 362"/>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74676</xdr:rowOff>
    </xdr:to>
    <xdr:cxnSp macro="">
      <xdr:nvCxnSpPr>
        <xdr:cNvPr id="364" name="直線コネクタ 363"/>
        <xdr:cNvCxnSpPr/>
      </xdr:nvCxnSpPr>
      <xdr:spPr>
        <a:xfrm>
          <a:off x="9639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65" name="楕円 364"/>
        <xdr:cNvSpPr/>
      </xdr:nvSpPr>
      <xdr:spPr>
        <a:xfrm>
          <a:off x="8699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65532</xdr:rowOff>
    </xdr:from>
    <xdr:to>
      <xdr:col>50</xdr:col>
      <xdr:colOff>114300</xdr:colOff>
      <xdr:row>84</xdr:row>
      <xdr:rowOff>70104</xdr:rowOff>
    </xdr:to>
    <xdr:cxnSp macro="">
      <xdr:nvCxnSpPr>
        <xdr:cNvPr id="366" name="直線コネクタ 365"/>
        <xdr:cNvCxnSpPr/>
      </xdr:nvCxnSpPr>
      <xdr:spPr>
        <a:xfrm>
          <a:off x="8750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7" name="楕円 366"/>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65532</xdr:rowOff>
    </xdr:to>
    <xdr:cxnSp macro="">
      <xdr:nvCxnSpPr>
        <xdr:cNvPr id="368" name="直線コネクタ 367"/>
        <xdr:cNvCxnSpPr/>
      </xdr:nvCxnSpPr>
      <xdr:spPr>
        <a:xfrm>
          <a:off x="7861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60961</xdr:rowOff>
    </xdr:to>
    <xdr:cxnSp macro="">
      <xdr:nvCxnSpPr>
        <xdr:cNvPr id="370" name="直線コネクタ 369"/>
        <xdr:cNvCxnSpPr/>
      </xdr:nvCxnSpPr>
      <xdr:spPr>
        <a:xfrm>
          <a:off x="6972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75" name="n_1mainValue【福祉施設】&#10;一人当たり面積"/>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76" name="n_2mainValue【福祉施設】&#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7" name="n_3main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8" name="n_4mainValue【福祉施設】&#10;一人当たり面積"/>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98879</xdr:rowOff>
    </xdr:from>
    <xdr:to>
      <xdr:col>24</xdr:col>
      <xdr:colOff>114300</xdr:colOff>
      <xdr:row>103</xdr:row>
      <xdr:rowOff>29029</xdr:rowOff>
    </xdr:to>
    <xdr:sp macro="" textlink="">
      <xdr:nvSpPr>
        <xdr:cNvPr id="420" name="楕円 419"/>
        <xdr:cNvSpPr/>
      </xdr:nvSpPr>
      <xdr:spPr>
        <a:xfrm>
          <a:off x="4584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121756</xdr:rowOff>
    </xdr:from>
    <xdr:ext cx="405111" cy="259045"/>
    <xdr:sp macro="" textlink="">
      <xdr:nvSpPr>
        <xdr:cNvPr id="421" name="【市民会館】&#10;有形固定資産減価償却率該当値テキスト"/>
        <xdr:cNvSpPr txBox="1"/>
      </xdr:nvSpPr>
      <xdr:spPr>
        <a:xfrm>
          <a:off x="4673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422" name="楕円 421"/>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149679</xdr:rowOff>
    </xdr:to>
    <xdr:cxnSp macro="">
      <xdr:nvCxnSpPr>
        <xdr:cNvPr id="423" name="直線コネクタ 422"/>
        <xdr:cNvCxnSpPr/>
      </xdr:nvCxnSpPr>
      <xdr:spPr>
        <a:xfrm>
          <a:off x="3797300" y="1761308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58057</xdr:rowOff>
    </xdr:from>
    <xdr:to>
      <xdr:col>15</xdr:col>
      <xdr:colOff>101600</xdr:colOff>
      <xdr:row>102</xdr:row>
      <xdr:rowOff>159657</xdr:rowOff>
    </xdr:to>
    <xdr:sp macro="" textlink="">
      <xdr:nvSpPr>
        <xdr:cNvPr id="424" name="楕円 423"/>
        <xdr:cNvSpPr/>
      </xdr:nvSpPr>
      <xdr:spPr>
        <a:xfrm>
          <a:off x="2857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108857</xdr:rowOff>
    </xdr:from>
    <xdr:to>
      <xdr:col>19</xdr:col>
      <xdr:colOff>177800</xdr:colOff>
      <xdr:row>102</xdr:row>
      <xdr:rowOff>125186</xdr:rowOff>
    </xdr:to>
    <xdr:cxnSp macro="">
      <xdr:nvCxnSpPr>
        <xdr:cNvPr id="425" name="直線コネクタ 424"/>
        <xdr:cNvCxnSpPr/>
      </xdr:nvCxnSpPr>
      <xdr:spPr>
        <a:xfrm>
          <a:off x="2908300" y="17596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15602</xdr:rowOff>
    </xdr:from>
    <xdr:to>
      <xdr:col>10</xdr:col>
      <xdr:colOff>165100</xdr:colOff>
      <xdr:row>102</xdr:row>
      <xdr:rowOff>117202</xdr:rowOff>
    </xdr:to>
    <xdr:sp macro="" textlink="">
      <xdr:nvSpPr>
        <xdr:cNvPr id="426" name="楕円 425"/>
        <xdr:cNvSpPr/>
      </xdr:nvSpPr>
      <xdr:spPr>
        <a:xfrm>
          <a:off x="1968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66402</xdr:rowOff>
    </xdr:from>
    <xdr:to>
      <xdr:col>15</xdr:col>
      <xdr:colOff>50800</xdr:colOff>
      <xdr:row>102</xdr:row>
      <xdr:rowOff>108857</xdr:rowOff>
    </xdr:to>
    <xdr:cxnSp macro="">
      <xdr:nvCxnSpPr>
        <xdr:cNvPr id="427" name="直線コネクタ 426"/>
        <xdr:cNvCxnSpPr/>
      </xdr:nvCxnSpPr>
      <xdr:spPr>
        <a:xfrm>
          <a:off x="2019300" y="175543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4173</xdr:rowOff>
    </xdr:from>
    <xdr:to>
      <xdr:col>6</xdr:col>
      <xdr:colOff>38100</xdr:colOff>
      <xdr:row>102</xdr:row>
      <xdr:rowOff>105773</xdr:rowOff>
    </xdr:to>
    <xdr:sp macro="" textlink="">
      <xdr:nvSpPr>
        <xdr:cNvPr id="428" name="楕円 427"/>
        <xdr:cNvSpPr/>
      </xdr:nvSpPr>
      <xdr:spPr>
        <a:xfrm>
          <a:off x="1079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54973</xdr:rowOff>
    </xdr:from>
    <xdr:to>
      <xdr:col>10</xdr:col>
      <xdr:colOff>114300</xdr:colOff>
      <xdr:row>102</xdr:row>
      <xdr:rowOff>66402</xdr:rowOff>
    </xdr:to>
    <xdr:cxnSp macro="">
      <xdr:nvCxnSpPr>
        <xdr:cNvPr id="429" name="直線コネクタ 428"/>
        <xdr:cNvCxnSpPr/>
      </xdr:nvCxnSpPr>
      <xdr:spPr>
        <a:xfrm>
          <a:off x="1130300" y="175428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21063</xdr:rowOff>
    </xdr:from>
    <xdr:ext cx="405111" cy="259045"/>
    <xdr:sp macro="" textlink="">
      <xdr:nvSpPr>
        <xdr:cNvPr id="434" name="n_1mainValue【市民会館】&#10;有形固定資産減価償却率"/>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4734</xdr:rowOff>
    </xdr:from>
    <xdr:ext cx="405111" cy="259045"/>
    <xdr:sp macro="" textlink="">
      <xdr:nvSpPr>
        <xdr:cNvPr id="435" name="n_2mainValue【市民会館】&#10;有形固定資産減価償却率"/>
        <xdr:cNvSpPr txBox="1"/>
      </xdr:nvSpPr>
      <xdr:spPr>
        <a:xfrm>
          <a:off x="2705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133729</xdr:rowOff>
    </xdr:from>
    <xdr:ext cx="405111" cy="259045"/>
    <xdr:sp macro="" textlink="">
      <xdr:nvSpPr>
        <xdr:cNvPr id="436" name="n_3mainValue【市民会館】&#10;有形固定資産減価償却率"/>
        <xdr:cNvSpPr txBox="1"/>
      </xdr:nvSpPr>
      <xdr:spPr>
        <a:xfrm>
          <a:off x="1816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122300</xdr:rowOff>
    </xdr:from>
    <xdr:ext cx="405111" cy="259045"/>
    <xdr:sp macro="" textlink="">
      <xdr:nvSpPr>
        <xdr:cNvPr id="437" name="n_4mainValue【市民会館】&#10;有形固定資産減価償却率"/>
        <xdr:cNvSpPr txBox="1"/>
      </xdr:nvSpPr>
      <xdr:spPr>
        <a:xfrm>
          <a:off x="927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5" name="楕円 474"/>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476" name="【市民会館】&#10;一人当たり面積該当値テキスト"/>
        <xdr:cNvSpPr txBox="1"/>
      </xdr:nvSpPr>
      <xdr:spPr>
        <a:xfrm>
          <a:off x="10515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23113</xdr:rowOff>
    </xdr:from>
    <xdr:to>
      <xdr:col>50</xdr:col>
      <xdr:colOff>165100</xdr:colOff>
      <xdr:row>106</xdr:row>
      <xdr:rowOff>124713</xdr:rowOff>
    </xdr:to>
    <xdr:sp macro="" textlink="">
      <xdr:nvSpPr>
        <xdr:cNvPr id="477" name="楕円 476"/>
        <xdr:cNvSpPr/>
      </xdr:nvSpPr>
      <xdr:spPr>
        <a:xfrm>
          <a:off x="9588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73913</xdr:rowOff>
    </xdr:from>
    <xdr:to>
      <xdr:col>55</xdr:col>
      <xdr:colOff>0</xdr:colOff>
      <xdr:row>106</xdr:row>
      <xdr:rowOff>76200</xdr:rowOff>
    </xdr:to>
    <xdr:cxnSp macro="">
      <xdr:nvCxnSpPr>
        <xdr:cNvPr id="478" name="直線コネクタ 477"/>
        <xdr:cNvCxnSpPr/>
      </xdr:nvCxnSpPr>
      <xdr:spPr>
        <a:xfrm>
          <a:off x="9639300" y="182476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18542</xdr:rowOff>
    </xdr:from>
    <xdr:to>
      <xdr:col>46</xdr:col>
      <xdr:colOff>38100</xdr:colOff>
      <xdr:row>106</xdr:row>
      <xdr:rowOff>120142</xdr:rowOff>
    </xdr:to>
    <xdr:sp macro="" textlink="">
      <xdr:nvSpPr>
        <xdr:cNvPr id="479" name="楕円 478"/>
        <xdr:cNvSpPr/>
      </xdr:nvSpPr>
      <xdr:spPr>
        <a:xfrm>
          <a:off x="8699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69342</xdr:rowOff>
    </xdr:from>
    <xdr:to>
      <xdr:col>50</xdr:col>
      <xdr:colOff>114300</xdr:colOff>
      <xdr:row>106</xdr:row>
      <xdr:rowOff>73913</xdr:rowOff>
    </xdr:to>
    <xdr:cxnSp macro="">
      <xdr:nvCxnSpPr>
        <xdr:cNvPr id="480" name="直線コネクタ 479"/>
        <xdr:cNvCxnSpPr/>
      </xdr:nvCxnSpPr>
      <xdr:spPr>
        <a:xfrm>
          <a:off x="8750300" y="182430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81" name="楕円 480"/>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69342</xdr:rowOff>
    </xdr:to>
    <xdr:cxnSp macro="">
      <xdr:nvCxnSpPr>
        <xdr:cNvPr id="482" name="直線コネクタ 481"/>
        <xdr:cNvCxnSpPr/>
      </xdr:nvCxnSpPr>
      <xdr:spPr>
        <a:xfrm>
          <a:off x="7861300" y="1823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11685</xdr:rowOff>
    </xdr:from>
    <xdr:to>
      <xdr:col>36</xdr:col>
      <xdr:colOff>165100</xdr:colOff>
      <xdr:row>106</xdr:row>
      <xdr:rowOff>113285</xdr:rowOff>
    </xdr:to>
    <xdr:sp macro="" textlink="">
      <xdr:nvSpPr>
        <xdr:cNvPr id="483" name="楕円 482"/>
        <xdr:cNvSpPr/>
      </xdr:nvSpPr>
      <xdr:spPr>
        <a:xfrm>
          <a:off x="6921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62485</xdr:rowOff>
    </xdr:from>
    <xdr:to>
      <xdr:col>41</xdr:col>
      <xdr:colOff>50800</xdr:colOff>
      <xdr:row>106</xdr:row>
      <xdr:rowOff>64770</xdr:rowOff>
    </xdr:to>
    <xdr:cxnSp macro="">
      <xdr:nvCxnSpPr>
        <xdr:cNvPr id="484" name="直線コネクタ 483"/>
        <xdr:cNvCxnSpPr/>
      </xdr:nvCxnSpPr>
      <xdr:spPr>
        <a:xfrm>
          <a:off x="6972300" y="182361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115840</xdr:rowOff>
    </xdr:from>
    <xdr:ext cx="469744" cy="259045"/>
    <xdr:sp macro="" textlink="">
      <xdr:nvSpPr>
        <xdr:cNvPr id="489" name="n_1mainValue【市民会館】&#10;一人当たり面積"/>
        <xdr:cNvSpPr txBox="1"/>
      </xdr:nvSpPr>
      <xdr:spPr>
        <a:xfrm>
          <a:off x="93917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111269</xdr:rowOff>
    </xdr:from>
    <xdr:ext cx="469744" cy="259045"/>
    <xdr:sp macro="" textlink="">
      <xdr:nvSpPr>
        <xdr:cNvPr id="490" name="n_2mainValue【市民会館】&#10;一人当たり面積"/>
        <xdr:cNvSpPr txBox="1"/>
      </xdr:nvSpPr>
      <xdr:spPr>
        <a:xfrm>
          <a:off x="8515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132097</xdr:rowOff>
    </xdr:from>
    <xdr:ext cx="469744" cy="259045"/>
    <xdr:sp macro="" textlink="">
      <xdr:nvSpPr>
        <xdr:cNvPr id="491" name="n_3mainValue【市民会館】&#10;一人当たり面積"/>
        <xdr:cNvSpPr txBox="1"/>
      </xdr:nvSpPr>
      <xdr:spPr>
        <a:xfrm>
          <a:off x="7626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129812</xdr:rowOff>
    </xdr:from>
    <xdr:ext cx="469744" cy="259045"/>
    <xdr:sp macro="" textlink="">
      <xdr:nvSpPr>
        <xdr:cNvPr id="492" name="n_4mainValue【市民会館】&#10;一人当たり面積"/>
        <xdr:cNvSpPr txBox="1"/>
      </xdr:nvSpPr>
      <xdr:spPr>
        <a:xfrm>
          <a:off x="6737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534" name="楕円 533"/>
        <xdr:cNvSpPr/>
      </xdr:nvSpPr>
      <xdr:spPr>
        <a:xfrm>
          <a:off x="16268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76035</xdr:rowOff>
    </xdr:from>
    <xdr:ext cx="405111" cy="259045"/>
    <xdr:sp macro="" textlink="">
      <xdr:nvSpPr>
        <xdr:cNvPr id="535" name="【一般廃棄物処理施設】&#10;有形固定資産減価償却率該当値テキスト"/>
        <xdr:cNvSpPr txBox="1"/>
      </xdr:nvSpPr>
      <xdr:spPr>
        <a:xfrm>
          <a:off x="16357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536" name="楕円 535"/>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39</xdr:row>
      <xdr:rowOff>10885</xdr:rowOff>
    </xdr:to>
    <xdr:cxnSp macro="">
      <xdr:nvCxnSpPr>
        <xdr:cNvPr id="537" name="直線コネクタ 536"/>
        <xdr:cNvCxnSpPr/>
      </xdr:nvCxnSpPr>
      <xdr:spPr>
        <a:xfrm flipV="1">
          <a:off x="15481300" y="6104708"/>
          <a:ext cx="8382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84183</xdr:rowOff>
    </xdr:from>
    <xdr:to>
      <xdr:col>76</xdr:col>
      <xdr:colOff>165100</xdr:colOff>
      <xdr:row>39</xdr:row>
      <xdr:rowOff>14333</xdr:rowOff>
    </xdr:to>
    <xdr:sp macro="" textlink="">
      <xdr:nvSpPr>
        <xdr:cNvPr id="538" name="楕円 537"/>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39</xdr:row>
      <xdr:rowOff>10885</xdr:rowOff>
    </xdr:to>
    <xdr:cxnSp macro="">
      <xdr:nvCxnSpPr>
        <xdr:cNvPr id="539" name="直線コネクタ 538"/>
        <xdr:cNvCxnSpPr/>
      </xdr:nvCxnSpPr>
      <xdr:spPr>
        <a:xfrm>
          <a:off x="14592300" y="66500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46627</xdr:rowOff>
    </xdr:from>
    <xdr:to>
      <xdr:col>72</xdr:col>
      <xdr:colOff>38100</xdr:colOff>
      <xdr:row>38</xdr:row>
      <xdr:rowOff>148227</xdr:rowOff>
    </xdr:to>
    <xdr:sp macro="" textlink="">
      <xdr:nvSpPr>
        <xdr:cNvPr id="540" name="楕円 539"/>
        <xdr:cNvSpPr/>
      </xdr:nvSpPr>
      <xdr:spPr>
        <a:xfrm>
          <a:off x="13652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97427</xdr:rowOff>
    </xdr:from>
    <xdr:to>
      <xdr:col>76</xdr:col>
      <xdr:colOff>114300</xdr:colOff>
      <xdr:row>38</xdr:row>
      <xdr:rowOff>134983</xdr:rowOff>
    </xdr:to>
    <xdr:cxnSp macro="">
      <xdr:nvCxnSpPr>
        <xdr:cNvPr id="541" name="直線コネクタ 540"/>
        <xdr:cNvCxnSpPr/>
      </xdr:nvCxnSpPr>
      <xdr:spPr>
        <a:xfrm>
          <a:off x="13703300" y="66125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542" name="楕円 541"/>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97427</xdr:rowOff>
    </xdr:to>
    <xdr:cxnSp macro="">
      <xdr:nvCxnSpPr>
        <xdr:cNvPr id="543" name="直線コネクタ 542"/>
        <xdr:cNvCxnSpPr/>
      </xdr:nvCxnSpPr>
      <xdr:spPr>
        <a:xfrm>
          <a:off x="12814300" y="65684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548"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30860</xdr:rowOff>
    </xdr:from>
    <xdr:ext cx="405111" cy="259045"/>
    <xdr:sp macro="" textlink="">
      <xdr:nvSpPr>
        <xdr:cNvPr id="549" name="n_2mainValue【一般廃棄物処理施設】&#10;有形固定資産減価償却率"/>
        <xdr:cNvSpPr txBox="1"/>
      </xdr:nvSpPr>
      <xdr:spPr>
        <a:xfrm>
          <a:off x="143897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164754</xdr:rowOff>
    </xdr:from>
    <xdr:ext cx="405111" cy="259045"/>
    <xdr:sp macro="" textlink="">
      <xdr:nvSpPr>
        <xdr:cNvPr id="550" name="n_3mainValue【一般廃棄物処理施設】&#10;有形固定資産減価償却率"/>
        <xdr:cNvSpPr txBox="1"/>
      </xdr:nvSpPr>
      <xdr:spPr>
        <a:xfrm>
          <a:off x="13500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120667</xdr:rowOff>
    </xdr:from>
    <xdr:ext cx="405111" cy="259045"/>
    <xdr:sp macro="" textlink="">
      <xdr:nvSpPr>
        <xdr:cNvPr id="551" name="n_4mainValue【一般廃棄物処理施設】&#10;有形固定資産減価償却率"/>
        <xdr:cNvSpPr txBox="1"/>
      </xdr:nvSpPr>
      <xdr:spPr>
        <a:xfrm>
          <a:off x="12611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44654</xdr:rowOff>
    </xdr:from>
    <xdr:to>
      <xdr:col>116</xdr:col>
      <xdr:colOff>114300</xdr:colOff>
      <xdr:row>36</xdr:row>
      <xdr:rowOff>146254</xdr:rowOff>
    </xdr:to>
    <xdr:sp macro="" textlink="">
      <xdr:nvSpPr>
        <xdr:cNvPr id="587" name="楕円 586"/>
        <xdr:cNvSpPr/>
      </xdr:nvSpPr>
      <xdr:spPr>
        <a:xfrm>
          <a:off x="22110700" y="62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67531</xdr:rowOff>
    </xdr:from>
    <xdr:ext cx="599010" cy="259045"/>
    <xdr:sp macro="" textlink="">
      <xdr:nvSpPr>
        <xdr:cNvPr id="588" name="【一般廃棄物処理施設】&#10;一人当たり有形固定資産（償却資産）額該当値テキスト"/>
        <xdr:cNvSpPr txBox="1"/>
      </xdr:nvSpPr>
      <xdr:spPr>
        <a:xfrm>
          <a:off x="22199600" y="606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158411</xdr:rowOff>
    </xdr:from>
    <xdr:to>
      <xdr:col>112</xdr:col>
      <xdr:colOff>38100</xdr:colOff>
      <xdr:row>39</xdr:row>
      <xdr:rowOff>88561</xdr:rowOff>
    </xdr:to>
    <xdr:sp macro="" textlink="">
      <xdr:nvSpPr>
        <xdr:cNvPr id="589" name="楕円 588"/>
        <xdr:cNvSpPr/>
      </xdr:nvSpPr>
      <xdr:spPr>
        <a:xfrm>
          <a:off x="21272500" y="66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95454</xdr:rowOff>
    </xdr:from>
    <xdr:to>
      <xdr:col>116</xdr:col>
      <xdr:colOff>63500</xdr:colOff>
      <xdr:row>39</xdr:row>
      <xdr:rowOff>37761</xdr:rowOff>
    </xdr:to>
    <xdr:cxnSp macro="">
      <xdr:nvCxnSpPr>
        <xdr:cNvPr id="590" name="直線コネクタ 589"/>
        <xdr:cNvCxnSpPr/>
      </xdr:nvCxnSpPr>
      <xdr:spPr>
        <a:xfrm flipV="1">
          <a:off x="21323300" y="6267654"/>
          <a:ext cx="838200" cy="4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152222</xdr:rowOff>
    </xdr:from>
    <xdr:to>
      <xdr:col>107</xdr:col>
      <xdr:colOff>101600</xdr:colOff>
      <xdr:row>39</xdr:row>
      <xdr:rowOff>82372</xdr:rowOff>
    </xdr:to>
    <xdr:sp macro="" textlink="">
      <xdr:nvSpPr>
        <xdr:cNvPr id="591" name="楕円 590"/>
        <xdr:cNvSpPr/>
      </xdr:nvSpPr>
      <xdr:spPr>
        <a:xfrm>
          <a:off x="20383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31572</xdr:rowOff>
    </xdr:from>
    <xdr:to>
      <xdr:col>111</xdr:col>
      <xdr:colOff>177800</xdr:colOff>
      <xdr:row>39</xdr:row>
      <xdr:rowOff>37761</xdr:rowOff>
    </xdr:to>
    <xdr:cxnSp macro="">
      <xdr:nvCxnSpPr>
        <xdr:cNvPr id="592" name="直線コネクタ 591"/>
        <xdr:cNvCxnSpPr/>
      </xdr:nvCxnSpPr>
      <xdr:spPr>
        <a:xfrm>
          <a:off x="20434300" y="671812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144787</xdr:rowOff>
    </xdr:from>
    <xdr:to>
      <xdr:col>102</xdr:col>
      <xdr:colOff>165100</xdr:colOff>
      <xdr:row>39</xdr:row>
      <xdr:rowOff>74937</xdr:rowOff>
    </xdr:to>
    <xdr:sp macro="" textlink="">
      <xdr:nvSpPr>
        <xdr:cNvPr id="593" name="楕円 592"/>
        <xdr:cNvSpPr/>
      </xdr:nvSpPr>
      <xdr:spPr>
        <a:xfrm>
          <a:off x="19494500" y="66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24137</xdr:rowOff>
    </xdr:from>
    <xdr:to>
      <xdr:col>107</xdr:col>
      <xdr:colOff>50800</xdr:colOff>
      <xdr:row>39</xdr:row>
      <xdr:rowOff>31572</xdr:rowOff>
    </xdr:to>
    <xdr:cxnSp macro="">
      <xdr:nvCxnSpPr>
        <xdr:cNvPr id="594" name="直線コネクタ 593"/>
        <xdr:cNvCxnSpPr/>
      </xdr:nvCxnSpPr>
      <xdr:spPr>
        <a:xfrm>
          <a:off x="19545300" y="6710687"/>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141757</xdr:rowOff>
    </xdr:from>
    <xdr:to>
      <xdr:col>98</xdr:col>
      <xdr:colOff>38100</xdr:colOff>
      <xdr:row>39</xdr:row>
      <xdr:rowOff>71907</xdr:rowOff>
    </xdr:to>
    <xdr:sp macro="" textlink="">
      <xdr:nvSpPr>
        <xdr:cNvPr id="595" name="楕円 594"/>
        <xdr:cNvSpPr/>
      </xdr:nvSpPr>
      <xdr:spPr>
        <a:xfrm>
          <a:off x="18605500" y="66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21107</xdr:rowOff>
    </xdr:from>
    <xdr:to>
      <xdr:col>102</xdr:col>
      <xdr:colOff>114300</xdr:colOff>
      <xdr:row>39</xdr:row>
      <xdr:rowOff>24137</xdr:rowOff>
    </xdr:to>
    <xdr:cxnSp macro="">
      <xdr:nvCxnSpPr>
        <xdr:cNvPr id="596" name="直線コネクタ 595"/>
        <xdr:cNvCxnSpPr/>
      </xdr:nvCxnSpPr>
      <xdr:spPr>
        <a:xfrm>
          <a:off x="18656300" y="6707657"/>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7"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8"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9"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79688</xdr:rowOff>
    </xdr:from>
    <xdr:ext cx="534377" cy="259045"/>
    <xdr:sp macro="" textlink="">
      <xdr:nvSpPr>
        <xdr:cNvPr id="601" name="n_1mainValue【一般廃棄物処理施設】&#10;一人当たり有形固定資産（償却資産）額"/>
        <xdr:cNvSpPr txBox="1"/>
      </xdr:nvSpPr>
      <xdr:spPr>
        <a:xfrm>
          <a:off x="21043411" y="67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73499</xdr:rowOff>
    </xdr:from>
    <xdr:ext cx="534377" cy="259045"/>
    <xdr:sp macro="" textlink="">
      <xdr:nvSpPr>
        <xdr:cNvPr id="602" name="n_2mainValue【一般廃棄物処理施設】&#10;一人当たり有形固定資産（償却資産）額"/>
        <xdr:cNvSpPr txBox="1"/>
      </xdr:nvSpPr>
      <xdr:spPr>
        <a:xfrm>
          <a:off x="20167111" y="67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66064</xdr:rowOff>
    </xdr:from>
    <xdr:ext cx="534377" cy="259045"/>
    <xdr:sp macro="" textlink="">
      <xdr:nvSpPr>
        <xdr:cNvPr id="603" name="n_3mainValue【一般廃棄物処理施設】&#10;一人当たり有形固定資産（償却資産）額"/>
        <xdr:cNvSpPr txBox="1"/>
      </xdr:nvSpPr>
      <xdr:spPr>
        <a:xfrm>
          <a:off x="192781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63034</xdr:rowOff>
    </xdr:from>
    <xdr:ext cx="534377" cy="259045"/>
    <xdr:sp macro="" textlink="">
      <xdr:nvSpPr>
        <xdr:cNvPr id="604" name="n_4mainValue【一般廃棄物処理施設】&#10;一人当たり有形固定資産（償却資産）額"/>
        <xdr:cNvSpPr txBox="1"/>
      </xdr:nvSpPr>
      <xdr:spPr>
        <a:xfrm>
          <a:off x="18389111" y="67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6" name="直線コネクタ 645"/>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9"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0" name="直線コネクタ 649"/>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1"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2" name="フローチャート: 判断 651"/>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3" name="フローチャート: 判断 652"/>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4" name="フローチャート: 判断 653"/>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5" name="フローチャート: 判断 654"/>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6" name="フローチャート: 判断 655"/>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62" name="楕円 661"/>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663" name="【消防施設】&#10;有形固定資産減価償却率該当値テキスト"/>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64" name="楕円 663"/>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150768</xdr:rowOff>
    </xdr:to>
    <xdr:cxnSp macro="">
      <xdr:nvCxnSpPr>
        <xdr:cNvPr id="665" name="直線コネクタ 664"/>
        <xdr:cNvCxnSpPr/>
      </xdr:nvCxnSpPr>
      <xdr:spPr>
        <a:xfrm>
          <a:off x="15481300" y="139990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66" name="楕円 665"/>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111579</xdr:rowOff>
    </xdr:to>
    <xdr:cxnSp macro="">
      <xdr:nvCxnSpPr>
        <xdr:cNvPr id="667" name="直線コネクタ 666"/>
        <xdr:cNvCxnSpPr/>
      </xdr:nvCxnSpPr>
      <xdr:spPr>
        <a:xfrm>
          <a:off x="14592300" y="139712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68" name="楕円 667"/>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170362</xdr:rowOff>
    </xdr:to>
    <xdr:cxnSp macro="">
      <xdr:nvCxnSpPr>
        <xdr:cNvPr id="669" name="直線コネクタ 668"/>
        <xdr:cNvCxnSpPr/>
      </xdr:nvCxnSpPr>
      <xdr:spPr>
        <a:xfrm flipV="1">
          <a:off x="13703300" y="139712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670" name="楕円 669"/>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81</xdr:row>
      <xdr:rowOff>170362</xdr:rowOff>
    </xdr:to>
    <xdr:cxnSp macro="">
      <xdr:nvCxnSpPr>
        <xdr:cNvPr id="671" name="直線コネクタ 670"/>
        <xdr:cNvCxnSpPr/>
      </xdr:nvCxnSpPr>
      <xdr:spPr>
        <a:xfrm>
          <a:off x="12814300" y="1402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2"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3"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4"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5"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676"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77" name="n_2mainValue【消防施設】&#10;有形固定資産減価償却率"/>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mainValue【消防施設】&#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31948</xdr:rowOff>
    </xdr:from>
    <xdr:ext cx="405111" cy="259045"/>
    <xdr:sp macro="" textlink="">
      <xdr:nvSpPr>
        <xdr:cNvPr id="679" name="n_4mainValue【消防施設】&#10;有形固定資産減価償却率"/>
        <xdr:cNvSpPr txBox="1"/>
      </xdr:nvSpPr>
      <xdr:spPr>
        <a:xfrm>
          <a:off x="12611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1" name="直線コネクタ 700"/>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3" name="直線コネクタ 70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4"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5" name="直線コネクタ 7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06"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7" name="フローチャート: 判断 706"/>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8" name="フローチャート: 判断 707"/>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9" name="フローチャート: 判断 708"/>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0" name="フローチャート: 判断 709"/>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1" name="フローチャート: 判断 710"/>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7" name="楕円 716"/>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18"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19" name="楕円 71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0" name="直線コネクタ 719"/>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21" name="楕円 720"/>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22" name="直線コネクタ 721"/>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23" name="楕円 722"/>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90678</xdr:rowOff>
    </xdr:to>
    <xdr:cxnSp macro="">
      <xdr:nvCxnSpPr>
        <xdr:cNvPr id="724" name="直線コネクタ 723"/>
        <xdr:cNvCxnSpPr/>
      </xdr:nvCxnSpPr>
      <xdr:spPr>
        <a:xfrm flipV="1">
          <a:off x="19545300" y="14645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25" name="楕円 724"/>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90678</xdr:rowOff>
    </xdr:to>
    <xdr:cxnSp macro="">
      <xdr:nvCxnSpPr>
        <xdr:cNvPr id="726" name="直線コネクタ 725"/>
        <xdr:cNvCxnSpPr/>
      </xdr:nvCxnSpPr>
      <xdr:spPr>
        <a:xfrm>
          <a:off x="18656300" y="14654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27"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28"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9"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0"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1"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2"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33" name="n_3mainValue【消防施設】&#10;一人当たり面積"/>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734" name="n_4mainValue【消防施設】&#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3"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4" name="フローチャート: 判断 763"/>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5" name="フローチャート: 判断 764"/>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6" name="フローチャート: 判断 765"/>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7" name="フローチャート: 判断 766"/>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8" name="フローチャート: 判断 767"/>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66039</xdr:rowOff>
    </xdr:from>
    <xdr:to>
      <xdr:col>85</xdr:col>
      <xdr:colOff>177800</xdr:colOff>
      <xdr:row>105</xdr:row>
      <xdr:rowOff>167639</xdr:rowOff>
    </xdr:to>
    <xdr:sp macro="" textlink="">
      <xdr:nvSpPr>
        <xdr:cNvPr id="774" name="楕円 773"/>
        <xdr:cNvSpPr/>
      </xdr:nvSpPr>
      <xdr:spPr>
        <a:xfrm>
          <a:off x="162687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44466</xdr:rowOff>
    </xdr:from>
    <xdr:ext cx="405111" cy="259045"/>
    <xdr:sp macro="" textlink="">
      <xdr:nvSpPr>
        <xdr:cNvPr id="775" name="【庁舎】&#10;有形固定資産減価償却率該当値テキスト"/>
        <xdr:cNvSpPr txBox="1"/>
      </xdr:nvSpPr>
      <xdr:spPr>
        <a:xfrm>
          <a:off x="16357600"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34289</xdr:rowOff>
    </xdr:from>
    <xdr:to>
      <xdr:col>81</xdr:col>
      <xdr:colOff>101600</xdr:colOff>
      <xdr:row>105</xdr:row>
      <xdr:rowOff>135889</xdr:rowOff>
    </xdr:to>
    <xdr:sp macro="" textlink="">
      <xdr:nvSpPr>
        <xdr:cNvPr id="776" name="楕円 775"/>
        <xdr:cNvSpPr/>
      </xdr:nvSpPr>
      <xdr:spPr>
        <a:xfrm>
          <a:off x="15430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85089</xdr:rowOff>
    </xdr:from>
    <xdr:to>
      <xdr:col>85</xdr:col>
      <xdr:colOff>127000</xdr:colOff>
      <xdr:row>105</xdr:row>
      <xdr:rowOff>116839</xdr:rowOff>
    </xdr:to>
    <xdr:cxnSp macro="">
      <xdr:nvCxnSpPr>
        <xdr:cNvPr id="777" name="直線コネクタ 776"/>
        <xdr:cNvCxnSpPr/>
      </xdr:nvCxnSpPr>
      <xdr:spPr>
        <a:xfrm>
          <a:off x="15481300" y="1808733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64770</xdr:rowOff>
    </xdr:from>
    <xdr:to>
      <xdr:col>76</xdr:col>
      <xdr:colOff>165100</xdr:colOff>
      <xdr:row>105</xdr:row>
      <xdr:rowOff>166370</xdr:rowOff>
    </xdr:to>
    <xdr:sp macro="" textlink="">
      <xdr:nvSpPr>
        <xdr:cNvPr id="778" name="楕円 777"/>
        <xdr:cNvSpPr/>
      </xdr:nvSpPr>
      <xdr:spPr>
        <a:xfrm>
          <a:off x="14541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85089</xdr:rowOff>
    </xdr:from>
    <xdr:to>
      <xdr:col>81</xdr:col>
      <xdr:colOff>50800</xdr:colOff>
      <xdr:row>105</xdr:row>
      <xdr:rowOff>115570</xdr:rowOff>
    </xdr:to>
    <xdr:cxnSp macro="">
      <xdr:nvCxnSpPr>
        <xdr:cNvPr id="779" name="直線コネクタ 778"/>
        <xdr:cNvCxnSpPr/>
      </xdr:nvCxnSpPr>
      <xdr:spPr>
        <a:xfrm flipV="1">
          <a:off x="14592300" y="18087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38100</xdr:rowOff>
    </xdr:from>
    <xdr:to>
      <xdr:col>72</xdr:col>
      <xdr:colOff>38100</xdr:colOff>
      <xdr:row>105</xdr:row>
      <xdr:rowOff>139700</xdr:rowOff>
    </xdr:to>
    <xdr:sp macro="" textlink="">
      <xdr:nvSpPr>
        <xdr:cNvPr id="780" name="楕円 779"/>
        <xdr:cNvSpPr/>
      </xdr:nvSpPr>
      <xdr:spPr>
        <a:xfrm>
          <a:off x="136525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88900</xdr:rowOff>
    </xdr:from>
    <xdr:to>
      <xdr:col>76</xdr:col>
      <xdr:colOff>114300</xdr:colOff>
      <xdr:row>105</xdr:row>
      <xdr:rowOff>115570</xdr:rowOff>
    </xdr:to>
    <xdr:cxnSp macro="">
      <xdr:nvCxnSpPr>
        <xdr:cNvPr id="781" name="直線コネクタ 780"/>
        <xdr:cNvCxnSpPr/>
      </xdr:nvCxnSpPr>
      <xdr:spPr>
        <a:xfrm>
          <a:off x="13703300" y="18091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8889</xdr:rowOff>
    </xdr:from>
    <xdr:to>
      <xdr:col>67</xdr:col>
      <xdr:colOff>101600</xdr:colOff>
      <xdr:row>105</xdr:row>
      <xdr:rowOff>110489</xdr:rowOff>
    </xdr:to>
    <xdr:sp macro="" textlink="">
      <xdr:nvSpPr>
        <xdr:cNvPr id="782" name="楕円 781"/>
        <xdr:cNvSpPr/>
      </xdr:nvSpPr>
      <xdr:spPr>
        <a:xfrm>
          <a:off x="127635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59689</xdr:rowOff>
    </xdr:from>
    <xdr:to>
      <xdr:col>71</xdr:col>
      <xdr:colOff>177800</xdr:colOff>
      <xdr:row>105</xdr:row>
      <xdr:rowOff>88900</xdr:rowOff>
    </xdr:to>
    <xdr:cxnSp macro="">
      <xdr:nvCxnSpPr>
        <xdr:cNvPr id="783" name="直線コネクタ 782"/>
        <xdr:cNvCxnSpPr/>
      </xdr:nvCxnSpPr>
      <xdr:spPr>
        <a:xfrm>
          <a:off x="12814300" y="180619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4"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5"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6"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7"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127016</xdr:rowOff>
    </xdr:from>
    <xdr:ext cx="405111" cy="259045"/>
    <xdr:sp macro="" textlink="">
      <xdr:nvSpPr>
        <xdr:cNvPr id="788" name="n_1mainValue【庁舎】&#10;有形固定資産減価償却率"/>
        <xdr:cNvSpPr txBox="1"/>
      </xdr:nvSpPr>
      <xdr:spPr>
        <a:xfrm>
          <a:off x="15266044"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157497</xdr:rowOff>
    </xdr:from>
    <xdr:ext cx="405111" cy="259045"/>
    <xdr:sp macro="" textlink="">
      <xdr:nvSpPr>
        <xdr:cNvPr id="789" name="n_2mainValue【庁舎】&#10;有形固定資産減価償却率"/>
        <xdr:cNvSpPr txBox="1"/>
      </xdr:nvSpPr>
      <xdr:spPr>
        <a:xfrm>
          <a:off x="14389744"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130827</xdr:rowOff>
    </xdr:from>
    <xdr:ext cx="405111" cy="259045"/>
    <xdr:sp macro="" textlink="">
      <xdr:nvSpPr>
        <xdr:cNvPr id="790" name="n_3mainValue【庁舎】&#10;有形固定資産減価償却率"/>
        <xdr:cNvSpPr txBox="1"/>
      </xdr:nvSpPr>
      <xdr:spPr>
        <a:xfrm>
          <a:off x="13500744"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101616</xdr:rowOff>
    </xdr:from>
    <xdr:ext cx="405111" cy="259045"/>
    <xdr:sp macro="" textlink="">
      <xdr:nvSpPr>
        <xdr:cNvPr id="791" name="n_4mainValue【庁舎】&#10;有形固定資産減価償却率"/>
        <xdr:cNvSpPr txBox="1"/>
      </xdr:nvSpPr>
      <xdr:spPr>
        <a:xfrm>
          <a:off x="12611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8" name="直線コネクタ 817"/>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9"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0" name="直線コネクタ 819"/>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2" name="直線コネクタ 82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3"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4" name="フローチャート: 判断 823"/>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5" name="フローチャート: 判断 824"/>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6" name="フローチャート: 判断 825"/>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7" name="フローチャート: 判断 826"/>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8" name="フローチャート: 判断 82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834" name="楕円 833"/>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835" name="【庁舎】&#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836" name="楕円 835"/>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138249</xdr:rowOff>
    </xdr:to>
    <xdr:cxnSp macro="">
      <xdr:nvCxnSpPr>
        <xdr:cNvPr id="837" name="直線コネクタ 836"/>
        <xdr:cNvCxnSpPr/>
      </xdr:nvCxnSpPr>
      <xdr:spPr>
        <a:xfrm>
          <a:off x="21323300" y="1865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80918</xdr:rowOff>
    </xdr:from>
    <xdr:to>
      <xdr:col>107</xdr:col>
      <xdr:colOff>101600</xdr:colOff>
      <xdr:row>109</xdr:row>
      <xdr:rowOff>11068</xdr:rowOff>
    </xdr:to>
    <xdr:sp macro="" textlink="">
      <xdr:nvSpPr>
        <xdr:cNvPr id="838" name="楕円 837"/>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131718</xdr:rowOff>
    </xdr:from>
    <xdr:to>
      <xdr:col>111</xdr:col>
      <xdr:colOff>177800</xdr:colOff>
      <xdr:row>108</xdr:row>
      <xdr:rowOff>134982</xdr:rowOff>
    </xdr:to>
    <xdr:cxnSp macro="">
      <xdr:nvCxnSpPr>
        <xdr:cNvPr id="839" name="直線コネクタ 838"/>
        <xdr:cNvCxnSpPr/>
      </xdr:nvCxnSpPr>
      <xdr:spPr>
        <a:xfrm>
          <a:off x="20434300" y="1864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840" name="楕円 839"/>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131718</xdr:rowOff>
    </xdr:to>
    <xdr:cxnSp macro="">
      <xdr:nvCxnSpPr>
        <xdr:cNvPr id="841" name="直線コネクタ 840"/>
        <xdr:cNvCxnSpPr/>
      </xdr:nvCxnSpPr>
      <xdr:spPr>
        <a:xfrm>
          <a:off x="19545300" y="186417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842" name="楕円 841"/>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125186</xdr:rowOff>
    </xdr:to>
    <xdr:cxnSp macro="">
      <xdr:nvCxnSpPr>
        <xdr:cNvPr id="843" name="直線コネクタ 842"/>
        <xdr:cNvCxnSpPr/>
      </xdr:nvCxnSpPr>
      <xdr:spPr>
        <a:xfrm>
          <a:off x="18656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5"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6"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848" name="n_1mainValue【庁舎】&#10;一人当たり面積"/>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849" name="n_2mainValue【庁舎】&#10;一人当たり面積"/>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850" name="n_3mainValue【庁舎】&#10;一人当たり面積"/>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851"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一般廃棄物処理施設の有形固定資産減価償却率が令和元年度に比べて大幅に減少し、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が同年度に比べて大幅に増加した。要因として、菊池環境保全組合の新ごみ処理施設が令和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年度に供用開始され、有形固定資産額が大幅に増加したためである。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年が迫ってきており、今後は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個別施設計画等に基づき施設の適切な維持管理に努めていく。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地方公共団体の財政力を示す指標である財政力指数は、自主財源で円滑に行政運営を遂行できるとされる</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を維持している。これは、人口や事業所が増加しているため、自主財源である税収が伸びていることに起因している。しかしながら、税収に占める企業からの固定資産税（償却資産）の割合が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％と大きいため、不況下での税収の落ち込みに備える必要がある。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また、行政運営に必要な経費も人口等の伸びに応じて増加しているため、今後も積極的に自主財源の確保に取り組む必要がある。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19755</xdr:rowOff>
    </xdr:to>
    <xdr:cxnSp macro="">
      <xdr:nvCxnSpPr>
        <xdr:cNvPr id="69" name="直線コネクタ 68"/>
        <xdr:cNvCxnSpPr/>
      </xdr:nvCxnSpPr>
      <xdr:spPr>
        <a:xfrm flipV="1">
          <a:off x="4114800" y="685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46567</xdr:rowOff>
    </xdr:to>
    <xdr:cxnSp macro="">
      <xdr:nvCxnSpPr>
        <xdr:cNvPr id="72" name="直線コネクタ 71"/>
        <xdr:cNvCxnSpPr/>
      </xdr:nvCxnSpPr>
      <xdr:spPr>
        <a:xfrm flipV="1">
          <a:off x="3225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86783</xdr:rowOff>
    </xdr:to>
    <xdr:cxnSp macro="">
      <xdr:nvCxnSpPr>
        <xdr:cNvPr id="75" name="直線コネクタ 74"/>
        <xdr:cNvCxnSpPr/>
      </xdr:nvCxnSpPr>
      <xdr:spPr>
        <a:xfrm flipV="1">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は税収の増加や普通交付税額及び臨時財政対策債がやや増加したことにより、減少している。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税収による部分が大きく今後の見通しは不透明だが推移を注視し健全な財政運営を行う必要がある。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64</xdr:row>
      <xdr:rowOff>9207</xdr:rowOff>
    </xdr:to>
    <xdr:cxnSp macro="">
      <xdr:nvCxnSpPr>
        <xdr:cNvPr id="128" name="直線コネクタ 127"/>
        <xdr:cNvCxnSpPr/>
      </xdr:nvCxnSpPr>
      <xdr:spPr>
        <a:xfrm flipV="1">
          <a:off x="4114800" y="10752772"/>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9207</xdr:rowOff>
    </xdr:to>
    <xdr:cxnSp macro="">
      <xdr:nvCxnSpPr>
        <xdr:cNvPr id="131" name="直線コネクタ 130"/>
        <xdr:cNvCxnSpPr/>
      </xdr:nvCxnSpPr>
      <xdr:spPr>
        <a:xfrm>
          <a:off x="3225800" y="10982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64</xdr:row>
      <xdr:rowOff>9207</xdr:rowOff>
    </xdr:to>
    <xdr:cxnSp macro="">
      <xdr:nvCxnSpPr>
        <xdr:cNvPr id="134" name="直線コネクタ 133"/>
        <xdr:cNvCxnSpPr/>
      </xdr:nvCxnSpPr>
      <xdr:spPr>
        <a:xfrm>
          <a:off x="2336800" y="10427018"/>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140018</xdr:rowOff>
    </xdr:from>
    <xdr:to>
      <xdr:col>11</xdr:col>
      <xdr:colOff>31750</xdr:colOff>
      <xdr:row>61</xdr:row>
      <xdr:rowOff>59055</xdr:rowOff>
    </xdr:to>
    <xdr:cxnSp macro="">
      <xdr:nvCxnSpPr>
        <xdr:cNvPr id="137" name="直線コネクタ 136"/>
        <xdr:cNvCxnSpPr/>
      </xdr:nvCxnSpPr>
      <xdr:spPr>
        <a:xfrm flipV="1">
          <a:off x="1447800" y="104270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7" name="楕円 146"/>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48" name="財政構造の弾力性該当値テキスト"/>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49" name="楕円 148"/>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0" name="テキスト ボックス 149"/>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1" name="楕円 150"/>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2" name="テキスト ボックス 151"/>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3" name="楕円 152"/>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4" name="テキスト ボックス 153"/>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5" name="楕円 154"/>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6" name="テキスト ボックス 155"/>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物件費については、賃金の廃止により減少したものの、小中学校の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環境整備事業によるタブレット端末導入もあり大幅に増加している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会計年度任用職員制度の導入</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物件費と併せて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経費節減に努めていく必要がある。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83702</xdr:rowOff>
    </xdr:from>
    <xdr:to>
      <xdr:col>23</xdr:col>
      <xdr:colOff>133350</xdr:colOff>
      <xdr:row>80</xdr:row>
      <xdr:rowOff>164365</xdr:rowOff>
    </xdr:to>
    <xdr:cxnSp macro="">
      <xdr:nvCxnSpPr>
        <xdr:cNvPr id="193" name="直線コネクタ 192"/>
        <xdr:cNvCxnSpPr/>
      </xdr:nvCxnSpPr>
      <xdr:spPr>
        <a:xfrm>
          <a:off x="4114800" y="13799702"/>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60616</xdr:rowOff>
    </xdr:from>
    <xdr:to>
      <xdr:col>19</xdr:col>
      <xdr:colOff>133350</xdr:colOff>
      <xdr:row>80</xdr:row>
      <xdr:rowOff>83702</xdr:rowOff>
    </xdr:to>
    <xdr:cxnSp macro="">
      <xdr:nvCxnSpPr>
        <xdr:cNvPr id="196" name="直線コネクタ 195"/>
        <xdr:cNvCxnSpPr/>
      </xdr:nvCxnSpPr>
      <xdr:spPr>
        <a:xfrm>
          <a:off x="3225800" y="13776616"/>
          <a:ext cx="889000" cy="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60616</xdr:rowOff>
    </xdr:from>
    <xdr:to>
      <xdr:col>15</xdr:col>
      <xdr:colOff>82550</xdr:colOff>
      <xdr:row>81</xdr:row>
      <xdr:rowOff>28477</xdr:rowOff>
    </xdr:to>
    <xdr:cxnSp macro="">
      <xdr:nvCxnSpPr>
        <xdr:cNvPr id="199" name="直線コネクタ 198"/>
        <xdr:cNvCxnSpPr/>
      </xdr:nvCxnSpPr>
      <xdr:spPr>
        <a:xfrm flipV="1">
          <a:off x="2336800" y="13776616"/>
          <a:ext cx="889000" cy="1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28477</xdr:rowOff>
    </xdr:from>
    <xdr:to>
      <xdr:col>11</xdr:col>
      <xdr:colOff>31750</xdr:colOff>
      <xdr:row>81</xdr:row>
      <xdr:rowOff>90560</xdr:rowOff>
    </xdr:to>
    <xdr:cxnSp macro="">
      <xdr:nvCxnSpPr>
        <xdr:cNvPr id="202" name="直線コネクタ 201"/>
        <xdr:cNvCxnSpPr/>
      </xdr:nvCxnSpPr>
      <xdr:spPr>
        <a:xfrm flipV="1">
          <a:off x="1447800" y="13915927"/>
          <a:ext cx="889000" cy="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113565</xdr:rowOff>
    </xdr:from>
    <xdr:to>
      <xdr:col>23</xdr:col>
      <xdr:colOff>184150</xdr:colOff>
      <xdr:row>81</xdr:row>
      <xdr:rowOff>43715</xdr:rowOff>
    </xdr:to>
    <xdr:sp macro="" textlink="">
      <xdr:nvSpPr>
        <xdr:cNvPr id="212" name="楕円 211"/>
        <xdr:cNvSpPr/>
      </xdr:nvSpPr>
      <xdr:spPr>
        <a:xfrm>
          <a:off x="4902200" y="138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130092</xdr:rowOff>
    </xdr:from>
    <xdr:ext cx="762000" cy="259045"/>
    <xdr:sp macro="" textlink="">
      <xdr:nvSpPr>
        <xdr:cNvPr id="213" name="人件費・物件費等の状況該当値テキスト"/>
        <xdr:cNvSpPr txBox="1"/>
      </xdr:nvSpPr>
      <xdr:spPr>
        <a:xfrm>
          <a:off x="5041900" y="136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32902</xdr:rowOff>
    </xdr:from>
    <xdr:to>
      <xdr:col>19</xdr:col>
      <xdr:colOff>184150</xdr:colOff>
      <xdr:row>80</xdr:row>
      <xdr:rowOff>134502</xdr:rowOff>
    </xdr:to>
    <xdr:sp macro="" textlink="">
      <xdr:nvSpPr>
        <xdr:cNvPr id="214" name="楕円 213"/>
        <xdr:cNvSpPr/>
      </xdr:nvSpPr>
      <xdr:spPr>
        <a:xfrm>
          <a:off x="4064000" y="13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144679</xdr:rowOff>
    </xdr:from>
    <xdr:ext cx="736600" cy="259045"/>
    <xdr:sp macro="" textlink="">
      <xdr:nvSpPr>
        <xdr:cNvPr id="215" name="テキスト ボックス 214"/>
        <xdr:cNvSpPr txBox="1"/>
      </xdr:nvSpPr>
      <xdr:spPr>
        <a:xfrm>
          <a:off x="3733800" y="1351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9816</xdr:rowOff>
    </xdr:from>
    <xdr:to>
      <xdr:col>15</xdr:col>
      <xdr:colOff>133350</xdr:colOff>
      <xdr:row>80</xdr:row>
      <xdr:rowOff>111416</xdr:rowOff>
    </xdr:to>
    <xdr:sp macro="" textlink="">
      <xdr:nvSpPr>
        <xdr:cNvPr id="216" name="楕円 215"/>
        <xdr:cNvSpPr/>
      </xdr:nvSpPr>
      <xdr:spPr>
        <a:xfrm>
          <a:off x="3175000" y="137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121593</xdr:rowOff>
    </xdr:from>
    <xdr:ext cx="762000" cy="259045"/>
    <xdr:sp macro="" textlink="">
      <xdr:nvSpPr>
        <xdr:cNvPr id="217" name="テキスト ボックス 216"/>
        <xdr:cNvSpPr txBox="1"/>
      </xdr:nvSpPr>
      <xdr:spPr>
        <a:xfrm>
          <a:off x="2844800" y="1349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149127</xdr:rowOff>
    </xdr:from>
    <xdr:to>
      <xdr:col>11</xdr:col>
      <xdr:colOff>82550</xdr:colOff>
      <xdr:row>81</xdr:row>
      <xdr:rowOff>79277</xdr:rowOff>
    </xdr:to>
    <xdr:sp macro="" textlink="">
      <xdr:nvSpPr>
        <xdr:cNvPr id="218" name="楕円 217"/>
        <xdr:cNvSpPr/>
      </xdr:nvSpPr>
      <xdr:spPr>
        <a:xfrm>
          <a:off x="2286000" y="138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89454</xdr:rowOff>
    </xdr:from>
    <xdr:ext cx="762000" cy="259045"/>
    <xdr:sp macro="" textlink="">
      <xdr:nvSpPr>
        <xdr:cNvPr id="219" name="テキスト ボックス 218"/>
        <xdr:cNvSpPr txBox="1"/>
      </xdr:nvSpPr>
      <xdr:spPr>
        <a:xfrm>
          <a:off x="1955800" y="1363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39760</xdr:rowOff>
    </xdr:from>
    <xdr:to>
      <xdr:col>7</xdr:col>
      <xdr:colOff>31750</xdr:colOff>
      <xdr:row>81</xdr:row>
      <xdr:rowOff>141360</xdr:rowOff>
    </xdr:to>
    <xdr:sp macro="" textlink="">
      <xdr:nvSpPr>
        <xdr:cNvPr id="220" name="楕円 219"/>
        <xdr:cNvSpPr/>
      </xdr:nvSpPr>
      <xdr:spPr>
        <a:xfrm>
          <a:off x="1397000" y="139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151537</xdr:rowOff>
    </xdr:from>
    <xdr:ext cx="762000" cy="259045"/>
    <xdr:sp macro="" textlink="">
      <xdr:nvSpPr>
        <xdr:cNvPr id="221" name="テキスト ボックス 220"/>
        <xdr:cNvSpPr txBox="1"/>
      </xdr:nvSpPr>
      <xdr:spPr>
        <a:xfrm>
          <a:off x="1066800" y="1369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全国平均より高い水準となっているが、国に準じているため問題はないと考えている。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しかしながら、今後も指数が全国平均と比較して大きくなり過ぎないよう注視していく必要がある。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60" name="直線コネクタ 259"/>
        <xdr:cNvCxnSpPr/>
      </xdr:nvCxnSpPr>
      <xdr:spPr>
        <a:xfrm>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119743</xdr:rowOff>
    </xdr:to>
    <xdr:cxnSp macro="">
      <xdr:nvCxnSpPr>
        <xdr:cNvPr id="263" name="直線コネクタ 262"/>
        <xdr:cNvCxnSpPr/>
      </xdr:nvCxnSpPr>
      <xdr:spPr>
        <a:xfrm flipV="1">
          <a:off x="14401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6" name="直線コネクタ 265"/>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2" name="楕円 281"/>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3" name="テキスト ボックス 282"/>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人口が増加している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こともあり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、類似団体平均よりも低い水準を維持している。今後も事務の効率化を図りながら、職員数の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適正管理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163195</xdr:rowOff>
    </xdr:from>
    <xdr:to>
      <xdr:col>81</xdr:col>
      <xdr:colOff>44450</xdr:colOff>
      <xdr:row>58</xdr:row>
      <xdr:rowOff>164919</xdr:rowOff>
    </xdr:to>
    <xdr:cxnSp macro="">
      <xdr:nvCxnSpPr>
        <xdr:cNvPr id="322" name="直線コネクタ 321"/>
        <xdr:cNvCxnSpPr/>
      </xdr:nvCxnSpPr>
      <xdr:spPr>
        <a:xfrm>
          <a:off x="16179800" y="1010729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163195</xdr:rowOff>
    </xdr:from>
    <xdr:to>
      <xdr:col>77</xdr:col>
      <xdr:colOff>44450</xdr:colOff>
      <xdr:row>59</xdr:row>
      <xdr:rowOff>2087</xdr:rowOff>
    </xdr:to>
    <xdr:cxnSp macro="">
      <xdr:nvCxnSpPr>
        <xdr:cNvPr id="325" name="直線コネクタ 324"/>
        <xdr:cNvCxnSpPr/>
      </xdr:nvCxnSpPr>
      <xdr:spPr>
        <a:xfrm flipV="1">
          <a:off x="15290800" y="101072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59</xdr:row>
      <xdr:rowOff>2087</xdr:rowOff>
    </xdr:to>
    <xdr:cxnSp macro="">
      <xdr:nvCxnSpPr>
        <xdr:cNvPr id="328" name="直線コネクタ 327"/>
        <xdr:cNvCxnSpPr/>
      </xdr:nvCxnSpPr>
      <xdr:spPr>
        <a:xfrm>
          <a:off x="14401800" y="100986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58</xdr:row>
      <xdr:rowOff>161472</xdr:rowOff>
    </xdr:to>
    <xdr:cxnSp macro="">
      <xdr:nvCxnSpPr>
        <xdr:cNvPr id="331" name="直線コネクタ 330"/>
        <xdr:cNvCxnSpPr/>
      </xdr:nvCxnSpPr>
      <xdr:spPr>
        <a:xfrm flipV="1">
          <a:off x="13512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130646</xdr:rowOff>
    </xdr:from>
    <xdr:ext cx="762000" cy="259045"/>
    <xdr:sp macro="" textlink="">
      <xdr:nvSpPr>
        <xdr:cNvPr id="342" name="定員管理の状況該当値テキスト"/>
        <xdr:cNvSpPr txBox="1"/>
      </xdr:nvSpPr>
      <xdr:spPr>
        <a:xfrm>
          <a:off x="17106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112395</xdr:rowOff>
    </xdr:from>
    <xdr:to>
      <xdr:col>77</xdr:col>
      <xdr:colOff>95250</xdr:colOff>
      <xdr:row>59</xdr:row>
      <xdr:rowOff>42545</xdr:rowOff>
    </xdr:to>
    <xdr:sp macro="" textlink="">
      <xdr:nvSpPr>
        <xdr:cNvPr id="343" name="楕円 342"/>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52722</xdr:rowOff>
    </xdr:from>
    <xdr:ext cx="736600" cy="259045"/>
    <xdr:sp macro="" textlink="">
      <xdr:nvSpPr>
        <xdr:cNvPr id="344" name="テキスト ボックス 343"/>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122737</xdr:rowOff>
    </xdr:from>
    <xdr:to>
      <xdr:col>73</xdr:col>
      <xdr:colOff>44450</xdr:colOff>
      <xdr:row>59</xdr:row>
      <xdr:rowOff>52887</xdr:rowOff>
    </xdr:to>
    <xdr:sp macro="" textlink="">
      <xdr:nvSpPr>
        <xdr:cNvPr id="345" name="楕円 344"/>
        <xdr:cNvSpPr/>
      </xdr:nvSpPr>
      <xdr:spPr>
        <a:xfrm>
          <a:off x="15240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63064</xdr:rowOff>
    </xdr:from>
    <xdr:ext cx="762000" cy="259045"/>
    <xdr:sp macro="" textlink="">
      <xdr:nvSpPr>
        <xdr:cNvPr id="346" name="テキスト ボックス 345"/>
        <xdr:cNvSpPr txBox="1"/>
      </xdr:nvSpPr>
      <xdr:spPr>
        <a:xfrm>
          <a:off x="14909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7" name="楕円 346"/>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48" name="テキスト ボックス 347"/>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9" name="楕円 348"/>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50" name="テキスト ボックス 349"/>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実質公債費比率は、昨年度よりも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をやや下回った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しかし、今後は防災センター整備や総合スポーツ施設整備等、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による地方債の借り入れが予定されているため、一般会計における公債費は増加する見込みである。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今後も交付税算入率が有利な地方債を中心に財源を確保することにより、後年度の負担の抑制を図り、公債費管理の適正化に努める。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zh-CN"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（参考）平成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zh-CN"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6.6</a:t>
          </a:r>
          <a:r>
            <a:rPr kumimoji="0" lang="zh-CN"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7.6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5.8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5.6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84244</xdr:rowOff>
    </xdr:to>
    <xdr:cxnSp macro="">
      <xdr:nvCxnSpPr>
        <xdr:cNvPr id="383" name="直線コネクタ 382"/>
        <xdr:cNvCxnSpPr/>
      </xdr:nvCxnSpPr>
      <xdr:spPr>
        <a:xfrm flipV="1">
          <a:off x="16179800" y="708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17356</xdr:rowOff>
    </xdr:to>
    <xdr:cxnSp macro="">
      <xdr:nvCxnSpPr>
        <xdr:cNvPr id="386" name="直線コネクタ 385"/>
        <xdr:cNvCxnSpPr/>
      </xdr:nvCxnSpPr>
      <xdr:spPr>
        <a:xfrm flipV="1">
          <a:off x="15290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57573</xdr:rowOff>
    </xdr:to>
    <xdr:cxnSp macro="">
      <xdr:nvCxnSpPr>
        <xdr:cNvPr id="389" name="直線コネクタ 388"/>
        <xdr:cNvCxnSpPr/>
      </xdr:nvCxnSpPr>
      <xdr:spPr>
        <a:xfrm flipV="1">
          <a:off x="14401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121920</xdr:rowOff>
    </xdr:to>
    <xdr:cxnSp macro="">
      <xdr:nvCxnSpPr>
        <xdr:cNvPr id="392" name="直線コネクタ 391"/>
        <xdr:cNvCxnSpPr/>
      </xdr:nvCxnSpPr>
      <xdr:spPr>
        <a:xfrm flipV="1">
          <a:off x="13512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3"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4" name="楕円 403"/>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5" name="テキスト ボックス 404"/>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8" name="楕円 407"/>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9" name="テキスト ボックス 408"/>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0" name="楕円 40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1" name="テキスト ボックス 41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組合負担等見込額が菊池環境保全組合の新環境工場建設により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大幅に増加したため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今後は防災センター整備や総合スポーツ施設整備など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が控えており、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基金を取り崩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すことによる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地方債残高の増加により、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地方債残高や基金残高の適正管理を行い、過度な将来負担を増やさないように努めていく。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4" name="テキスト ボックス 453"/>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0" name="楕円 459"/>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76852</xdr:rowOff>
    </xdr:from>
    <xdr:ext cx="762000" cy="259045"/>
    <xdr:sp macro="" textlink="">
      <xdr:nvSpPr>
        <xdr:cNvPr id="461" name="将来負担の状況該当値テキスト"/>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56303</xdr:rowOff>
    </xdr:from>
    <xdr:to>
      <xdr:col>64</xdr:col>
      <xdr:colOff>152400</xdr:colOff>
      <xdr:row>14</xdr:row>
      <xdr:rowOff>157903</xdr:rowOff>
    </xdr:to>
    <xdr:sp macro="" textlink="">
      <xdr:nvSpPr>
        <xdr:cNvPr id="462" name="楕円 461"/>
        <xdr:cNvSpPr/>
      </xdr:nvSpPr>
      <xdr:spPr>
        <a:xfrm>
          <a:off x="13462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168080</xdr:rowOff>
    </xdr:from>
    <xdr:ext cx="762000" cy="259045"/>
    <xdr:sp macro="" textlink="">
      <xdr:nvSpPr>
        <xdr:cNvPr id="463" name="テキスト ボックス 462"/>
        <xdr:cNvSpPr txBox="1"/>
      </xdr:nvSpPr>
      <xdr:spPr>
        <a:xfrm>
          <a:off x="13131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依然として低い水準を維持できている。これは給与構造改革への取り組みや職員数の適正管理によ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るものであ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今後は人口増加に対応するための職員数の増加や、会計年度任用職員制度によ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人件費が増加することが見込まれるが、適切な職員配置を行うなど、人件費の抑制に努めていく。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132715</xdr:rowOff>
    </xdr:from>
    <xdr:to>
      <xdr:col>24</xdr:col>
      <xdr:colOff>25400</xdr:colOff>
      <xdr:row>34</xdr:row>
      <xdr:rowOff>12700</xdr:rowOff>
    </xdr:to>
    <xdr:cxnSp macro="">
      <xdr:nvCxnSpPr>
        <xdr:cNvPr id="62" name="直線コネクタ 61"/>
        <xdr:cNvCxnSpPr/>
      </xdr:nvCxnSpPr>
      <xdr:spPr>
        <a:xfrm>
          <a:off x="3987800" y="5790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132715</xdr:rowOff>
    </xdr:from>
    <xdr:to>
      <xdr:col>19</xdr:col>
      <xdr:colOff>187325</xdr:colOff>
      <xdr:row>33</xdr:row>
      <xdr:rowOff>138430</xdr:rowOff>
    </xdr:to>
    <xdr:cxnSp macro="">
      <xdr:nvCxnSpPr>
        <xdr:cNvPr id="65" name="直線コネクタ 64"/>
        <xdr:cNvCxnSpPr/>
      </xdr:nvCxnSpPr>
      <xdr:spPr>
        <a:xfrm flipV="1">
          <a:off x="3098800" y="5790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52705</xdr:rowOff>
    </xdr:from>
    <xdr:to>
      <xdr:col>15</xdr:col>
      <xdr:colOff>98425</xdr:colOff>
      <xdr:row>33</xdr:row>
      <xdr:rowOff>138430</xdr:rowOff>
    </xdr:to>
    <xdr:cxnSp macro="">
      <xdr:nvCxnSpPr>
        <xdr:cNvPr id="68" name="直線コネクタ 67"/>
        <xdr:cNvCxnSpPr/>
      </xdr:nvCxnSpPr>
      <xdr:spPr>
        <a:xfrm>
          <a:off x="2209800" y="57105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52705</xdr:rowOff>
    </xdr:from>
    <xdr:to>
      <xdr:col>11</xdr:col>
      <xdr:colOff>9525</xdr:colOff>
      <xdr:row>33</xdr:row>
      <xdr:rowOff>75565</xdr:rowOff>
    </xdr:to>
    <xdr:cxnSp macro="">
      <xdr:nvCxnSpPr>
        <xdr:cNvPr id="71" name="直線コネクタ 70"/>
        <xdr:cNvCxnSpPr/>
      </xdr:nvCxnSpPr>
      <xdr:spPr>
        <a:xfrm flipV="1">
          <a:off x="1320800" y="5710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1" name="楕円 80"/>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2"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81915</xdr:rowOff>
    </xdr:from>
    <xdr:to>
      <xdr:col>20</xdr:col>
      <xdr:colOff>38100</xdr:colOff>
      <xdr:row>34</xdr:row>
      <xdr:rowOff>12065</xdr:rowOff>
    </xdr:to>
    <xdr:sp macro="" textlink="">
      <xdr:nvSpPr>
        <xdr:cNvPr id="83" name="楕円 82"/>
        <xdr:cNvSpPr/>
      </xdr:nvSpPr>
      <xdr:spPr>
        <a:xfrm>
          <a:off x="39370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22242</xdr:rowOff>
    </xdr:from>
    <xdr:ext cx="736600" cy="259045"/>
    <xdr:sp macro="" textlink="">
      <xdr:nvSpPr>
        <xdr:cNvPr id="84" name="テキスト ボックス 83"/>
        <xdr:cNvSpPr txBox="1"/>
      </xdr:nvSpPr>
      <xdr:spPr>
        <a:xfrm>
          <a:off x="3606800" y="550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5" name="楕円 84"/>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86" name="テキスト ボックス 85"/>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xdr:rowOff>
    </xdr:from>
    <xdr:to>
      <xdr:col>11</xdr:col>
      <xdr:colOff>60325</xdr:colOff>
      <xdr:row>33</xdr:row>
      <xdr:rowOff>103505</xdr:rowOff>
    </xdr:to>
    <xdr:sp macro="" textlink="">
      <xdr:nvSpPr>
        <xdr:cNvPr id="87" name="楕円 86"/>
        <xdr:cNvSpPr/>
      </xdr:nvSpPr>
      <xdr:spPr>
        <a:xfrm>
          <a:off x="2159000" y="5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113682</xdr:rowOff>
    </xdr:from>
    <xdr:ext cx="762000" cy="259045"/>
    <xdr:sp macro="" textlink="">
      <xdr:nvSpPr>
        <xdr:cNvPr id="88" name="テキスト ボックス 87"/>
        <xdr:cNvSpPr txBox="1"/>
      </xdr:nvSpPr>
      <xdr:spPr>
        <a:xfrm>
          <a:off x="1828800" y="542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24765</xdr:rowOff>
    </xdr:from>
    <xdr:to>
      <xdr:col>6</xdr:col>
      <xdr:colOff>171450</xdr:colOff>
      <xdr:row>33</xdr:row>
      <xdr:rowOff>126365</xdr:rowOff>
    </xdr:to>
    <xdr:sp macro="" textlink="">
      <xdr:nvSpPr>
        <xdr:cNvPr id="89" name="楕円 88"/>
        <xdr:cNvSpPr/>
      </xdr:nvSpPr>
      <xdr:spPr>
        <a:xfrm>
          <a:off x="12700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136542</xdr:rowOff>
    </xdr:from>
    <xdr:ext cx="762000" cy="259045"/>
    <xdr:sp macro="" textlink="">
      <xdr:nvSpPr>
        <xdr:cNvPr id="90" name="テキスト ボックス 89"/>
        <xdr:cNvSpPr txBox="1"/>
      </xdr:nvSpPr>
      <xdr:spPr>
        <a:xfrm>
          <a:off x="939800" y="545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予防接種委託料等の増加はあるものの、新型コロナ感染症拡大による中学生海外派遣事業中止等の旅費の減少や会計年度任用職員制度の開始による賃金の廃止により減少している。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今後も住民サービスの充実と経費のバランスを保ちながら、適正な財政運営を行うための経費見直し等を図る必要がある。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77470</xdr:rowOff>
    </xdr:to>
    <xdr:cxnSp macro="">
      <xdr:nvCxnSpPr>
        <xdr:cNvPr id="123" name="直線コネクタ 122"/>
        <xdr:cNvCxnSpPr/>
      </xdr:nvCxnSpPr>
      <xdr:spPr>
        <a:xfrm flipV="1">
          <a:off x="15671800" y="31673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123190</xdr:rowOff>
    </xdr:to>
    <xdr:cxnSp macro="">
      <xdr:nvCxnSpPr>
        <xdr:cNvPr id="126" name="直線コネクタ 125"/>
        <xdr:cNvCxnSpPr/>
      </xdr:nvCxnSpPr>
      <xdr:spPr>
        <a:xfrm flipV="1">
          <a:off x="14782800" y="3335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123190</xdr:rowOff>
    </xdr:to>
    <xdr:cxnSp macro="">
      <xdr:nvCxnSpPr>
        <xdr:cNvPr id="129" name="直線コネクタ 128"/>
        <xdr:cNvCxnSpPr/>
      </xdr:nvCxnSpPr>
      <xdr:spPr>
        <a:xfrm>
          <a:off x="13893800" y="3167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2" name="直線コネクタ 131"/>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2" name="楕円 141"/>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3"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4" name="楕円 143"/>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5" name="テキスト ボックス 144"/>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46" name="楕円 145"/>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47" name="テキスト ボックス 146"/>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0" name="楕円 149"/>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1" name="テキスト ボックス 150"/>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人口増加や制度拡充により扶助費は増加傾向にあり、前年度に引き続き私立保育園運営費負担事業と児童手当が大きな割合を占めている。また、障害者自立支援法に基づく事業費も増加している。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の対象年齢拡大等、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扶助費の増加も見込まれるため、住民サービスの充実と経費のバランスを図りながら、財政を圧迫する上昇傾向の抑制に努めていく。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118835</xdr:rowOff>
    </xdr:to>
    <xdr:cxnSp macro="">
      <xdr:nvCxnSpPr>
        <xdr:cNvPr id="186" name="直線コネクタ 185"/>
        <xdr:cNvCxnSpPr/>
      </xdr:nvCxnSpPr>
      <xdr:spPr>
        <a:xfrm flipV="1">
          <a:off x="3987800" y="10147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59</xdr:row>
      <xdr:rowOff>118835</xdr:rowOff>
    </xdr:to>
    <xdr:cxnSp macro="">
      <xdr:nvCxnSpPr>
        <xdr:cNvPr id="189" name="直線コネクタ 188"/>
        <xdr:cNvCxnSpPr/>
      </xdr:nvCxnSpPr>
      <xdr:spPr>
        <a:xfrm>
          <a:off x="3098800" y="10016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72572</xdr:rowOff>
    </xdr:to>
    <xdr:cxnSp macro="">
      <xdr:nvCxnSpPr>
        <xdr:cNvPr id="192" name="直線コネクタ 191"/>
        <xdr:cNvCxnSpPr/>
      </xdr:nvCxnSpPr>
      <xdr:spPr>
        <a:xfrm>
          <a:off x="2209800" y="9886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113393</xdr:rowOff>
    </xdr:to>
    <xdr:cxnSp macro="">
      <xdr:nvCxnSpPr>
        <xdr:cNvPr id="195" name="直線コネクタ 194"/>
        <xdr:cNvCxnSpPr/>
      </xdr:nvCxnSpPr>
      <xdr:spPr>
        <a:xfrm>
          <a:off x="1320800" y="982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7" name="楕円 206"/>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08" name="テキスト ボックス 207"/>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09" name="楕円 208"/>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0" name="テキスト ボックス 209"/>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1" name="楕円 210"/>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2" name="テキスト ボックス 211"/>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3" name="楕円 212"/>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4" name="テキスト ボックス 213"/>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年度までに策定した個別施設計画や令和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年度までに見直しを行う公共施設等総合管理計画により計画的に維持管理を行う予定であるため、今後は増加の可能性がある。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また、下水道事業会計への起債償還のための投資及び出資金は今後減少する見込みである。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類似団体と比較して低い水準ではあるが、今後も適正な財政運営の維持に努める必要がある。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161290</xdr:rowOff>
    </xdr:to>
    <xdr:cxnSp macro="">
      <xdr:nvCxnSpPr>
        <xdr:cNvPr id="247" name="直線コネクタ 246"/>
        <xdr:cNvCxnSpPr/>
      </xdr:nvCxnSpPr>
      <xdr:spPr>
        <a:xfrm flipV="1">
          <a:off x="15671800" y="955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168910</xdr:rowOff>
    </xdr:to>
    <xdr:cxnSp macro="">
      <xdr:nvCxnSpPr>
        <xdr:cNvPr id="250" name="直線コネクタ 249"/>
        <xdr:cNvCxnSpPr/>
      </xdr:nvCxnSpPr>
      <xdr:spPr>
        <a:xfrm flipV="1">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168910</xdr:rowOff>
    </xdr:to>
    <xdr:cxnSp macro="">
      <xdr:nvCxnSpPr>
        <xdr:cNvPr id="253" name="直線コネクタ 252"/>
        <xdr:cNvCxnSpPr/>
      </xdr:nvCxnSpPr>
      <xdr:spPr>
        <a:xfrm>
          <a:off x="13893800" y="9431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24130</xdr:rowOff>
    </xdr:to>
    <xdr:cxnSp macro="">
      <xdr:nvCxnSpPr>
        <xdr:cNvPr id="256" name="直線コネクタ 255"/>
        <xdr:cNvCxnSpPr/>
      </xdr:nvCxnSpPr>
      <xdr:spPr>
        <a:xfrm flipV="1">
          <a:off x="13004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8" name="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0" name="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2" name="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菊池広域連合の負担金のうち常備消防費が増加しているものの経常収入が大幅に増加しているため、経常収支比率は減少している。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今後は消防施設整備等のため菊池広域連合負担金の増加が見込まれる。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また、各種団体への補助についても事業内容を精査し必要性の低い補助金を見直すなど、経常的な補助費の削減に努める必要がある。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159004</xdr:rowOff>
    </xdr:to>
    <xdr:cxnSp macro="">
      <xdr:nvCxnSpPr>
        <xdr:cNvPr id="305" name="直線コネクタ 304"/>
        <xdr:cNvCxnSpPr/>
      </xdr:nvCxnSpPr>
      <xdr:spPr>
        <a:xfrm flipV="1">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24130</xdr:rowOff>
    </xdr:to>
    <xdr:cxnSp macro="">
      <xdr:nvCxnSpPr>
        <xdr:cNvPr id="308" name="直線コネクタ 307"/>
        <xdr:cNvCxnSpPr/>
      </xdr:nvCxnSpPr>
      <xdr:spPr>
        <a:xfrm flipV="1">
          <a:off x="14782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11" name="直線コネクタ 310"/>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24130</xdr:rowOff>
    </xdr:to>
    <xdr:cxnSp macro="">
      <xdr:nvCxnSpPr>
        <xdr:cNvPr id="314" name="直線コネクタ 313"/>
        <xdr:cNvCxnSpPr/>
      </xdr:nvCxnSpPr>
      <xdr:spPr>
        <a:xfrm>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6" name="楕円 325"/>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7" name="テキスト ボックス 326"/>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9" name="テキスト ボックス 32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3" name="テキスト ボックス 332"/>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近年やや減少傾向ではあるが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、今後は熊本地震による災害復旧事業の元金償還が始まることや防災センター整備や総合スポーツ施設整備等、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の地方債借入れを控えているため、公債費に係る経費は増加することが見込まれる。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適正な事業執行を行いながら計画的な償還額の平準化に努める必要がある。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88137</xdr:rowOff>
    </xdr:to>
    <xdr:cxnSp macro="">
      <xdr:nvCxnSpPr>
        <xdr:cNvPr id="363" name="直線コネクタ 362"/>
        <xdr:cNvCxnSpPr/>
      </xdr:nvCxnSpPr>
      <xdr:spPr>
        <a:xfrm flipV="1">
          <a:off x="3987800" y="13271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106426</xdr:rowOff>
    </xdr:to>
    <xdr:cxnSp macro="">
      <xdr:nvCxnSpPr>
        <xdr:cNvPr id="366" name="直線コネクタ 365"/>
        <xdr:cNvCxnSpPr/>
      </xdr:nvCxnSpPr>
      <xdr:spPr>
        <a:xfrm flipV="1">
          <a:off x="3098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106426</xdr:rowOff>
    </xdr:to>
    <xdr:cxnSp macro="">
      <xdr:nvCxnSpPr>
        <xdr:cNvPr id="369" name="直線コネクタ 368"/>
        <xdr:cNvCxnSpPr/>
      </xdr:nvCxnSpPr>
      <xdr:spPr>
        <a:xfrm>
          <a:off x="2209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124713</xdr:rowOff>
    </xdr:to>
    <xdr:cxnSp macro="">
      <xdr:nvCxnSpPr>
        <xdr:cNvPr id="372" name="直線コネクタ 371"/>
        <xdr:cNvCxnSpPr/>
      </xdr:nvCxnSpPr>
      <xdr:spPr>
        <a:xfrm flipV="1">
          <a:off x="1320800" y="132394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73423</xdr:rowOff>
    </xdr:from>
    <xdr:ext cx="762000" cy="259045"/>
    <xdr:sp macro="" textlink="">
      <xdr:nvSpPr>
        <xdr:cNvPr id="389" name="テキスト ボックス 388"/>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よりも低い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水準となっている。主な要因としては、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税収の増加や普通交付税及び臨時財政対策債の増加によるものである。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税収による部分が大きく今後の見通しは不透明だが、推移を注視し健全な財政運営を行う必要がある。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21844</xdr:rowOff>
    </xdr:to>
    <xdr:cxnSp macro="">
      <xdr:nvCxnSpPr>
        <xdr:cNvPr id="422" name="直線コネクタ 421"/>
        <xdr:cNvCxnSpPr/>
      </xdr:nvCxnSpPr>
      <xdr:spPr>
        <a:xfrm flipV="1">
          <a:off x="15671800" y="132394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21844</xdr:rowOff>
    </xdr:to>
    <xdr:cxnSp macro="">
      <xdr:nvCxnSpPr>
        <xdr:cNvPr id="425" name="直線コネクタ 424"/>
        <xdr:cNvCxnSpPr/>
      </xdr:nvCxnSpPr>
      <xdr:spPr>
        <a:xfrm>
          <a:off x="14782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78</xdr:row>
      <xdr:rowOff>3556</xdr:rowOff>
    </xdr:to>
    <xdr:cxnSp macro="">
      <xdr:nvCxnSpPr>
        <xdr:cNvPr id="428" name="直線コネクタ 427"/>
        <xdr:cNvCxnSpPr/>
      </xdr:nvCxnSpPr>
      <xdr:spPr>
        <a:xfrm>
          <a:off x="13893800" y="13024613"/>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75</xdr:row>
      <xdr:rowOff>165863</xdr:rowOff>
    </xdr:to>
    <xdr:cxnSp macro="">
      <xdr:nvCxnSpPr>
        <xdr:cNvPr id="431" name="直線コネクタ 430"/>
        <xdr:cNvCxnSpPr/>
      </xdr:nvCxnSpPr>
      <xdr:spPr>
        <a:xfrm>
          <a:off x="13004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1" name="楕円 44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4" name="テキスト ボックス 443"/>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5" name="楕円 444"/>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46" name="テキスト ボックス 445"/>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49" name="楕円 448"/>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0" name="テキスト ボックス 449"/>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29089</xdr:rowOff>
    </xdr:from>
    <xdr:to>
      <xdr:col>29</xdr:col>
      <xdr:colOff>127000</xdr:colOff>
      <xdr:row>19</xdr:row>
      <xdr:rowOff>61321</xdr:rowOff>
    </xdr:to>
    <xdr:cxnSp macro="">
      <xdr:nvCxnSpPr>
        <xdr:cNvPr id="52" name="直線コネクタ 51"/>
        <xdr:cNvCxnSpPr/>
      </xdr:nvCxnSpPr>
      <xdr:spPr bwMode="auto">
        <a:xfrm flipV="1">
          <a:off x="5003800" y="3334264"/>
          <a:ext cx="6477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38967</xdr:rowOff>
    </xdr:from>
    <xdr:to>
      <xdr:col>26</xdr:col>
      <xdr:colOff>50800</xdr:colOff>
      <xdr:row>19</xdr:row>
      <xdr:rowOff>61321</xdr:rowOff>
    </xdr:to>
    <xdr:cxnSp macro="">
      <xdr:nvCxnSpPr>
        <xdr:cNvPr id="55" name="直線コネクタ 54"/>
        <xdr:cNvCxnSpPr/>
      </xdr:nvCxnSpPr>
      <xdr:spPr bwMode="auto">
        <a:xfrm>
          <a:off x="4305300" y="3344142"/>
          <a:ext cx="69850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38967</xdr:rowOff>
    </xdr:from>
    <xdr:to>
      <xdr:col>22</xdr:col>
      <xdr:colOff>114300</xdr:colOff>
      <xdr:row>19</xdr:row>
      <xdr:rowOff>46331</xdr:rowOff>
    </xdr:to>
    <xdr:cxnSp macro="">
      <xdr:nvCxnSpPr>
        <xdr:cNvPr id="58" name="直線コネクタ 57"/>
        <xdr:cNvCxnSpPr/>
      </xdr:nvCxnSpPr>
      <xdr:spPr bwMode="auto">
        <a:xfrm flipV="1">
          <a:off x="3606800" y="3344142"/>
          <a:ext cx="698500" cy="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27880</xdr:rowOff>
    </xdr:from>
    <xdr:to>
      <xdr:col>18</xdr:col>
      <xdr:colOff>177800</xdr:colOff>
      <xdr:row>19</xdr:row>
      <xdr:rowOff>46331</xdr:rowOff>
    </xdr:to>
    <xdr:cxnSp macro="">
      <xdr:nvCxnSpPr>
        <xdr:cNvPr id="61" name="直線コネクタ 60"/>
        <xdr:cNvCxnSpPr/>
      </xdr:nvCxnSpPr>
      <xdr:spPr bwMode="auto">
        <a:xfrm>
          <a:off x="2908300" y="3333055"/>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149739</xdr:rowOff>
    </xdr:from>
    <xdr:to>
      <xdr:col>29</xdr:col>
      <xdr:colOff>177800</xdr:colOff>
      <xdr:row>19</xdr:row>
      <xdr:rowOff>79889</xdr:rowOff>
    </xdr:to>
    <xdr:sp macro="" textlink="">
      <xdr:nvSpPr>
        <xdr:cNvPr id="71" name="楕円 70"/>
        <xdr:cNvSpPr/>
      </xdr:nvSpPr>
      <xdr:spPr bwMode="auto">
        <a:xfrm>
          <a:off x="5600700" y="32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121816</xdr:rowOff>
    </xdr:from>
    <xdr:ext cx="762000" cy="259045"/>
    <xdr:sp macro="" textlink="">
      <xdr:nvSpPr>
        <xdr:cNvPr id="72" name="人口1人当たり決算額の推移該当値テキスト130"/>
        <xdr:cNvSpPr txBox="1"/>
      </xdr:nvSpPr>
      <xdr:spPr>
        <a:xfrm>
          <a:off x="5740400" y="325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10521</xdr:rowOff>
    </xdr:from>
    <xdr:to>
      <xdr:col>26</xdr:col>
      <xdr:colOff>101600</xdr:colOff>
      <xdr:row>19</xdr:row>
      <xdr:rowOff>112121</xdr:rowOff>
    </xdr:to>
    <xdr:sp macro="" textlink="">
      <xdr:nvSpPr>
        <xdr:cNvPr id="73" name="楕円 72"/>
        <xdr:cNvSpPr/>
      </xdr:nvSpPr>
      <xdr:spPr bwMode="auto">
        <a:xfrm>
          <a:off x="4953000" y="331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96898</xdr:rowOff>
    </xdr:from>
    <xdr:ext cx="736600" cy="259045"/>
    <xdr:sp macro="" textlink="">
      <xdr:nvSpPr>
        <xdr:cNvPr id="74" name="テキスト ボックス 73"/>
        <xdr:cNvSpPr txBox="1"/>
      </xdr:nvSpPr>
      <xdr:spPr>
        <a:xfrm>
          <a:off x="4622800" y="340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159617</xdr:rowOff>
    </xdr:from>
    <xdr:to>
      <xdr:col>22</xdr:col>
      <xdr:colOff>165100</xdr:colOff>
      <xdr:row>19</xdr:row>
      <xdr:rowOff>89767</xdr:rowOff>
    </xdr:to>
    <xdr:sp macro="" textlink="">
      <xdr:nvSpPr>
        <xdr:cNvPr id="75" name="楕円 74"/>
        <xdr:cNvSpPr/>
      </xdr:nvSpPr>
      <xdr:spPr bwMode="auto">
        <a:xfrm>
          <a:off x="4254500" y="329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74544</xdr:rowOff>
    </xdr:from>
    <xdr:ext cx="762000" cy="259045"/>
    <xdr:sp macro="" textlink="">
      <xdr:nvSpPr>
        <xdr:cNvPr id="76" name="テキスト ボックス 75"/>
        <xdr:cNvSpPr txBox="1"/>
      </xdr:nvSpPr>
      <xdr:spPr>
        <a:xfrm>
          <a:off x="3924300" y="33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166981</xdr:rowOff>
    </xdr:from>
    <xdr:to>
      <xdr:col>19</xdr:col>
      <xdr:colOff>38100</xdr:colOff>
      <xdr:row>19</xdr:row>
      <xdr:rowOff>97131</xdr:rowOff>
    </xdr:to>
    <xdr:sp macro="" textlink="">
      <xdr:nvSpPr>
        <xdr:cNvPr id="77" name="楕円 76"/>
        <xdr:cNvSpPr/>
      </xdr:nvSpPr>
      <xdr:spPr bwMode="auto">
        <a:xfrm>
          <a:off x="3556000" y="33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81908</xdr:rowOff>
    </xdr:from>
    <xdr:ext cx="762000" cy="259045"/>
    <xdr:sp macro="" textlink="">
      <xdr:nvSpPr>
        <xdr:cNvPr id="78" name="テキスト ボックス 77"/>
        <xdr:cNvSpPr txBox="1"/>
      </xdr:nvSpPr>
      <xdr:spPr>
        <a:xfrm>
          <a:off x="3225800" y="33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148530</xdr:rowOff>
    </xdr:from>
    <xdr:to>
      <xdr:col>15</xdr:col>
      <xdr:colOff>101600</xdr:colOff>
      <xdr:row>19</xdr:row>
      <xdr:rowOff>78680</xdr:rowOff>
    </xdr:to>
    <xdr:sp macro="" textlink="">
      <xdr:nvSpPr>
        <xdr:cNvPr id="79" name="楕円 78"/>
        <xdr:cNvSpPr/>
      </xdr:nvSpPr>
      <xdr:spPr bwMode="auto">
        <a:xfrm>
          <a:off x="2857500" y="328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63457</xdr:rowOff>
    </xdr:from>
    <xdr:ext cx="762000" cy="259045"/>
    <xdr:sp macro="" textlink="">
      <xdr:nvSpPr>
        <xdr:cNvPr id="80" name="テキスト ボックス 79"/>
        <xdr:cNvSpPr txBox="1"/>
      </xdr:nvSpPr>
      <xdr:spPr>
        <a:xfrm>
          <a:off x="2527300" y="336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327907</xdr:rowOff>
    </xdr:from>
    <xdr:to>
      <xdr:col>29</xdr:col>
      <xdr:colOff>127000</xdr:colOff>
      <xdr:row>35</xdr:row>
      <xdr:rowOff>333589</xdr:rowOff>
    </xdr:to>
    <xdr:cxnSp macro="">
      <xdr:nvCxnSpPr>
        <xdr:cNvPr id="115" name="直線コネクタ 114"/>
        <xdr:cNvCxnSpPr/>
      </xdr:nvCxnSpPr>
      <xdr:spPr bwMode="auto">
        <a:xfrm flipV="1">
          <a:off x="5003800" y="6938257"/>
          <a:ext cx="6477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227584</xdr:rowOff>
    </xdr:from>
    <xdr:to>
      <xdr:col>26</xdr:col>
      <xdr:colOff>50800</xdr:colOff>
      <xdr:row>35</xdr:row>
      <xdr:rowOff>333589</xdr:rowOff>
    </xdr:to>
    <xdr:cxnSp macro="">
      <xdr:nvCxnSpPr>
        <xdr:cNvPr id="118" name="直線コネクタ 117"/>
        <xdr:cNvCxnSpPr/>
      </xdr:nvCxnSpPr>
      <xdr:spPr bwMode="auto">
        <a:xfrm>
          <a:off x="4305300" y="6837934"/>
          <a:ext cx="698500" cy="10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227584</xdr:rowOff>
    </xdr:from>
    <xdr:to>
      <xdr:col>22</xdr:col>
      <xdr:colOff>114300</xdr:colOff>
      <xdr:row>35</xdr:row>
      <xdr:rowOff>289175</xdr:rowOff>
    </xdr:to>
    <xdr:cxnSp macro="">
      <xdr:nvCxnSpPr>
        <xdr:cNvPr id="121" name="直線コネクタ 120"/>
        <xdr:cNvCxnSpPr/>
      </xdr:nvCxnSpPr>
      <xdr:spPr bwMode="auto">
        <a:xfrm flipV="1">
          <a:off x="3606800" y="6837934"/>
          <a:ext cx="6985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99960</xdr:rowOff>
    </xdr:from>
    <xdr:to>
      <xdr:col>18</xdr:col>
      <xdr:colOff>177800</xdr:colOff>
      <xdr:row>35</xdr:row>
      <xdr:rowOff>289175</xdr:rowOff>
    </xdr:to>
    <xdr:cxnSp macro="">
      <xdr:nvCxnSpPr>
        <xdr:cNvPr id="124" name="直線コネクタ 123"/>
        <xdr:cNvCxnSpPr/>
      </xdr:nvCxnSpPr>
      <xdr:spPr bwMode="auto">
        <a:xfrm>
          <a:off x="2908300" y="6710310"/>
          <a:ext cx="698500" cy="18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277107</xdr:rowOff>
    </xdr:from>
    <xdr:to>
      <xdr:col>29</xdr:col>
      <xdr:colOff>177800</xdr:colOff>
      <xdr:row>36</xdr:row>
      <xdr:rowOff>35807</xdr:rowOff>
    </xdr:to>
    <xdr:sp macro="" textlink="">
      <xdr:nvSpPr>
        <xdr:cNvPr id="134" name="楕円 133"/>
        <xdr:cNvSpPr/>
      </xdr:nvSpPr>
      <xdr:spPr bwMode="auto">
        <a:xfrm>
          <a:off x="5600700" y="688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249184</xdr:rowOff>
    </xdr:from>
    <xdr:ext cx="762000" cy="259045"/>
    <xdr:sp macro="" textlink="">
      <xdr:nvSpPr>
        <xdr:cNvPr id="135" name="人口1人当たり決算額の推移該当値テキスト445"/>
        <xdr:cNvSpPr txBox="1"/>
      </xdr:nvSpPr>
      <xdr:spPr>
        <a:xfrm>
          <a:off x="5740400" y="68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282789</xdr:rowOff>
    </xdr:from>
    <xdr:to>
      <xdr:col>26</xdr:col>
      <xdr:colOff>101600</xdr:colOff>
      <xdr:row>36</xdr:row>
      <xdr:rowOff>41489</xdr:rowOff>
    </xdr:to>
    <xdr:sp macro="" textlink="">
      <xdr:nvSpPr>
        <xdr:cNvPr id="136" name="楕円 135"/>
        <xdr:cNvSpPr/>
      </xdr:nvSpPr>
      <xdr:spPr bwMode="auto">
        <a:xfrm>
          <a:off x="4953000" y="689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26266</xdr:rowOff>
    </xdr:from>
    <xdr:ext cx="736600" cy="259045"/>
    <xdr:sp macro="" textlink="">
      <xdr:nvSpPr>
        <xdr:cNvPr id="137" name="テキスト ボックス 136"/>
        <xdr:cNvSpPr txBox="1"/>
      </xdr:nvSpPr>
      <xdr:spPr>
        <a:xfrm>
          <a:off x="4622800" y="69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176784</xdr:rowOff>
    </xdr:from>
    <xdr:to>
      <xdr:col>22</xdr:col>
      <xdr:colOff>165100</xdr:colOff>
      <xdr:row>35</xdr:row>
      <xdr:rowOff>278384</xdr:rowOff>
    </xdr:to>
    <xdr:sp macro="" textlink="">
      <xdr:nvSpPr>
        <xdr:cNvPr id="138" name="楕円 137"/>
        <xdr:cNvSpPr/>
      </xdr:nvSpPr>
      <xdr:spPr bwMode="auto">
        <a:xfrm>
          <a:off x="4254500" y="678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288561</xdr:rowOff>
    </xdr:from>
    <xdr:ext cx="762000" cy="259045"/>
    <xdr:sp macro="" textlink="">
      <xdr:nvSpPr>
        <xdr:cNvPr id="139" name="テキスト ボックス 138"/>
        <xdr:cNvSpPr txBox="1"/>
      </xdr:nvSpPr>
      <xdr:spPr>
        <a:xfrm>
          <a:off x="3924300" y="65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238375</xdr:rowOff>
    </xdr:from>
    <xdr:to>
      <xdr:col>19</xdr:col>
      <xdr:colOff>38100</xdr:colOff>
      <xdr:row>35</xdr:row>
      <xdr:rowOff>339975</xdr:rowOff>
    </xdr:to>
    <xdr:sp macro="" textlink="">
      <xdr:nvSpPr>
        <xdr:cNvPr id="140" name="楕円 139"/>
        <xdr:cNvSpPr/>
      </xdr:nvSpPr>
      <xdr:spPr bwMode="auto">
        <a:xfrm>
          <a:off x="3556000" y="684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324752</xdr:rowOff>
    </xdr:from>
    <xdr:ext cx="762000" cy="259045"/>
    <xdr:sp macro="" textlink="">
      <xdr:nvSpPr>
        <xdr:cNvPr id="141" name="テキスト ボックス 140"/>
        <xdr:cNvSpPr txBox="1"/>
      </xdr:nvSpPr>
      <xdr:spPr>
        <a:xfrm>
          <a:off x="3225800" y="69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49160</xdr:rowOff>
    </xdr:from>
    <xdr:to>
      <xdr:col>15</xdr:col>
      <xdr:colOff>101600</xdr:colOff>
      <xdr:row>35</xdr:row>
      <xdr:rowOff>150760</xdr:rowOff>
    </xdr:to>
    <xdr:sp macro="" textlink="">
      <xdr:nvSpPr>
        <xdr:cNvPr id="142" name="楕円 141"/>
        <xdr:cNvSpPr/>
      </xdr:nvSpPr>
      <xdr:spPr bwMode="auto">
        <a:xfrm>
          <a:off x="2857500" y="66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160937</xdr:rowOff>
    </xdr:from>
    <xdr:ext cx="762000" cy="259045"/>
    <xdr:sp macro="" textlink="">
      <xdr:nvSpPr>
        <xdr:cNvPr id="143" name="テキスト ボックス 142"/>
        <xdr:cNvSpPr txBox="1"/>
      </xdr:nvSpPr>
      <xdr:spPr>
        <a:xfrm>
          <a:off x="2527300" y="64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82779</xdr:rowOff>
    </xdr:from>
    <xdr:to>
      <xdr:col>24</xdr:col>
      <xdr:colOff>63500</xdr:colOff>
      <xdr:row>39</xdr:row>
      <xdr:rowOff>10008</xdr:rowOff>
    </xdr:to>
    <xdr:cxnSp macro="">
      <xdr:nvCxnSpPr>
        <xdr:cNvPr id="61" name="直線コネクタ 60"/>
        <xdr:cNvCxnSpPr/>
      </xdr:nvCxnSpPr>
      <xdr:spPr>
        <a:xfrm flipV="1">
          <a:off x="3797300" y="6597879"/>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5283</xdr:rowOff>
    </xdr:from>
    <xdr:to>
      <xdr:col>19</xdr:col>
      <xdr:colOff>177800</xdr:colOff>
      <xdr:row>39</xdr:row>
      <xdr:rowOff>10008</xdr:rowOff>
    </xdr:to>
    <xdr:cxnSp macro="">
      <xdr:nvCxnSpPr>
        <xdr:cNvPr id="64" name="直線コネクタ 63"/>
        <xdr:cNvCxnSpPr/>
      </xdr:nvCxnSpPr>
      <xdr:spPr>
        <a:xfrm>
          <a:off x="2908300" y="669183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163760</xdr:rowOff>
    </xdr:from>
    <xdr:to>
      <xdr:col>15</xdr:col>
      <xdr:colOff>50800</xdr:colOff>
      <xdr:row>39</xdr:row>
      <xdr:rowOff>5283</xdr:rowOff>
    </xdr:to>
    <xdr:cxnSp macro="">
      <xdr:nvCxnSpPr>
        <xdr:cNvPr id="67" name="直線コネクタ 66"/>
        <xdr:cNvCxnSpPr/>
      </xdr:nvCxnSpPr>
      <xdr:spPr>
        <a:xfrm>
          <a:off x="2019300" y="66788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120993</xdr:rowOff>
    </xdr:from>
    <xdr:to>
      <xdr:col>10</xdr:col>
      <xdr:colOff>114300</xdr:colOff>
      <xdr:row>38</xdr:row>
      <xdr:rowOff>163760</xdr:rowOff>
    </xdr:to>
    <xdr:cxnSp macro="">
      <xdr:nvCxnSpPr>
        <xdr:cNvPr id="70" name="直線コネクタ 69"/>
        <xdr:cNvCxnSpPr/>
      </xdr:nvCxnSpPr>
      <xdr:spPr>
        <a:xfrm>
          <a:off x="1130300" y="6636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31979</xdr:rowOff>
    </xdr:from>
    <xdr:to>
      <xdr:col>24</xdr:col>
      <xdr:colOff>114300</xdr:colOff>
      <xdr:row>38</xdr:row>
      <xdr:rowOff>133579</xdr:rowOff>
    </xdr:to>
    <xdr:sp macro="" textlink="">
      <xdr:nvSpPr>
        <xdr:cNvPr id="80" name="楕円 79"/>
        <xdr:cNvSpPr/>
      </xdr:nvSpPr>
      <xdr:spPr>
        <a:xfrm>
          <a:off x="45847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118356</xdr:rowOff>
    </xdr:from>
    <xdr:ext cx="534377" cy="259045"/>
    <xdr:sp macro="" textlink="">
      <xdr:nvSpPr>
        <xdr:cNvPr id="81" name="人件費該当値テキスト"/>
        <xdr:cNvSpPr txBox="1"/>
      </xdr:nvSpPr>
      <xdr:spPr>
        <a:xfrm>
          <a:off x="4686300" y="64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130658</xdr:rowOff>
    </xdr:from>
    <xdr:to>
      <xdr:col>20</xdr:col>
      <xdr:colOff>38100</xdr:colOff>
      <xdr:row>39</xdr:row>
      <xdr:rowOff>60808</xdr:rowOff>
    </xdr:to>
    <xdr:sp macro="" textlink="">
      <xdr:nvSpPr>
        <xdr:cNvPr id="82" name="楕円 81"/>
        <xdr:cNvSpPr/>
      </xdr:nvSpPr>
      <xdr:spPr>
        <a:xfrm>
          <a:off x="3746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51935</xdr:rowOff>
    </xdr:from>
    <xdr:ext cx="534377" cy="259045"/>
    <xdr:sp macro="" textlink="">
      <xdr:nvSpPr>
        <xdr:cNvPr id="83" name="テキスト ボックス 82"/>
        <xdr:cNvSpPr txBox="1"/>
      </xdr:nvSpPr>
      <xdr:spPr>
        <a:xfrm>
          <a:off x="3530111" y="67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125933</xdr:rowOff>
    </xdr:from>
    <xdr:to>
      <xdr:col>15</xdr:col>
      <xdr:colOff>101600</xdr:colOff>
      <xdr:row>39</xdr:row>
      <xdr:rowOff>56083</xdr:rowOff>
    </xdr:to>
    <xdr:sp macro="" textlink="">
      <xdr:nvSpPr>
        <xdr:cNvPr id="84" name="楕円 83"/>
        <xdr:cNvSpPr/>
      </xdr:nvSpPr>
      <xdr:spPr>
        <a:xfrm>
          <a:off x="2857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47210</xdr:rowOff>
    </xdr:from>
    <xdr:ext cx="534377" cy="259045"/>
    <xdr:sp macro="" textlink="">
      <xdr:nvSpPr>
        <xdr:cNvPr id="85" name="テキスト ボックス 84"/>
        <xdr:cNvSpPr txBox="1"/>
      </xdr:nvSpPr>
      <xdr:spPr>
        <a:xfrm>
          <a:off x="2641111" y="6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112960</xdr:rowOff>
    </xdr:from>
    <xdr:to>
      <xdr:col>10</xdr:col>
      <xdr:colOff>165100</xdr:colOff>
      <xdr:row>39</xdr:row>
      <xdr:rowOff>43110</xdr:rowOff>
    </xdr:to>
    <xdr:sp macro="" textlink="">
      <xdr:nvSpPr>
        <xdr:cNvPr id="86" name="楕円 85"/>
        <xdr:cNvSpPr/>
      </xdr:nvSpPr>
      <xdr:spPr>
        <a:xfrm>
          <a:off x="1968500" y="66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34237</xdr:rowOff>
    </xdr:from>
    <xdr:ext cx="534377" cy="259045"/>
    <xdr:sp macro="" textlink="">
      <xdr:nvSpPr>
        <xdr:cNvPr id="87" name="テキスト ボックス 86"/>
        <xdr:cNvSpPr txBox="1"/>
      </xdr:nvSpPr>
      <xdr:spPr>
        <a:xfrm>
          <a:off x="1752111" y="67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70193</xdr:rowOff>
    </xdr:from>
    <xdr:to>
      <xdr:col>6</xdr:col>
      <xdr:colOff>38100</xdr:colOff>
      <xdr:row>39</xdr:row>
      <xdr:rowOff>343</xdr:rowOff>
    </xdr:to>
    <xdr:sp macro="" textlink="">
      <xdr:nvSpPr>
        <xdr:cNvPr id="88" name="楕円 87"/>
        <xdr:cNvSpPr/>
      </xdr:nvSpPr>
      <xdr:spPr>
        <a:xfrm>
          <a:off x="1079500" y="65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162920</xdr:rowOff>
    </xdr:from>
    <xdr:ext cx="534377" cy="259045"/>
    <xdr:sp macro="" textlink="">
      <xdr:nvSpPr>
        <xdr:cNvPr id="89" name="テキスト ボックス 88"/>
        <xdr:cNvSpPr txBox="1"/>
      </xdr:nvSpPr>
      <xdr:spPr>
        <a:xfrm>
          <a:off x="863111" y="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42725</xdr:rowOff>
    </xdr:from>
    <xdr:to>
      <xdr:col>24</xdr:col>
      <xdr:colOff>63500</xdr:colOff>
      <xdr:row>58</xdr:row>
      <xdr:rowOff>83726</xdr:rowOff>
    </xdr:to>
    <xdr:cxnSp macro="">
      <xdr:nvCxnSpPr>
        <xdr:cNvPr id="121" name="直線コネクタ 120"/>
        <xdr:cNvCxnSpPr/>
      </xdr:nvCxnSpPr>
      <xdr:spPr>
        <a:xfrm flipV="1">
          <a:off x="3797300" y="9986825"/>
          <a:ext cx="8382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83726</xdr:rowOff>
    </xdr:from>
    <xdr:to>
      <xdr:col>19</xdr:col>
      <xdr:colOff>177800</xdr:colOff>
      <xdr:row>58</xdr:row>
      <xdr:rowOff>100838</xdr:rowOff>
    </xdr:to>
    <xdr:cxnSp macro="">
      <xdr:nvCxnSpPr>
        <xdr:cNvPr id="124" name="直線コネクタ 123"/>
        <xdr:cNvCxnSpPr/>
      </xdr:nvCxnSpPr>
      <xdr:spPr>
        <a:xfrm flipV="1">
          <a:off x="2908300" y="1002782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68083</xdr:rowOff>
    </xdr:from>
    <xdr:to>
      <xdr:col>15</xdr:col>
      <xdr:colOff>50800</xdr:colOff>
      <xdr:row>58</xdr:row>
      <xdr:rowOff>100838</xdr:rowOff>
    </xdr:to>
    <xdr:cxnSp macro="">
      <xdr:nvCxnSpPr>
        <xdr:cNvPr id="127" name="直線コネクタ 126"/>
        <xdr:cNvCxnSpPr/>
      </xdr:nvCxnSpPr>
      <xdr:spPr>
        <a:xfrm>
          <a:off x="2019300" y="9840733"/>
          <a:ext cx="8890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170006</xdr:rowOff>
    </xdr:from>
    <xdr:to>
      <xdr:col>10</xdr:col>
      <xdr:colOff>114300</xdr:colOff>
      <xdr:row>57</xdr:row>
      <xdr:rowOff>68083</xdr:rowOff>
    </xdr:to>
    <xdr:cxnSp macro="">
      <xdr:nvCxnSpPr>
        <xdr:cNvPr id="130" name="直線コネクタ 129"/>
        <xdr:cNvCxnSpPr/>
      </xdr:nvCxnSpPr>
      <xdr:spPr>
        <a:xfrm>
          <a:off x="1130300" y="9771206"/>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163375</xdr:rowOff>
    </xdr:from>
    <xdr:to>
      <xdr:col>24</xdr:col>
      <xdr:colOff>114300</xdr:colOff>
      <xdr:row>58</xdr:row>
      <xdr:rowOff>93525</xdr:rowOff>
    </xdr:to>
    <xdr:sp macro="" textlink="">
      <xdr:nvSpPr>
        <xdr:cNvPr id="140" name="楕円 139"/>
        <xdr:cNvSpPr/>
      </xdr:nvSpPr>
      <xdr:spPr>
        <a:xfrm>
          <a:off x="4584700" y="99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141802</xdr:rowOff>
    </xdr:from>
    <xdr:ext cx="534377" cy="259045"/>
    <xdr:sp macro="" textlink="">
      <xdr:nvSpPr>
        <xdr:cNvPr id="141" name="物件費該当値テキスト"/>
        <xdr:cNvSpPr txBox="1"/>
      </xdr:nvSpPr>
      <xdr:spPr>
        <a:xfrm>
          <a:off x="4686300" y="99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32926</xdr:rowOff>
    </xdr:from>
    <xdr:to>
      <xdr:col>20</xdr:col>
      <xdr:colOff>38100</xdr:colOff>
      <xdr:row>58</xdr:row>
      <xdr:rowOff>134526</xdr:rowOff>
    </xdr:to>
    <xdr:sp macro="" textlink="">
      <xdr:nvSpPr>
        <xdr:cNvPr id="142" name="楕円 141"/>
        <xdr:cNvSpPr/>
      </xdr:nvSpPr>
      <xdr:spPr>
        <a:xfrm>
          <a:off x="3746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125653</xdr:rowOff>
    </xdr:from>
    <xdr:ext cx="534377" cy="259045"/>
    <xdr:sp macro="" textlink="">
      <xdr:nvSpPr>
        <xdr:cNvPr id="143" name="テキスト ボックス 142"/>
        <xdr:cNvSpPr txBox="1"/>
      </xdr:nvSpPr>
      <xdr:spPr>
        <a:xfrm>
          <a:off x="3530111" y="10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50038</xdr:rowOff>
    </xdr:from>
    <xdr:to>
      <xdr:col>15</xdr:col>
      <xdr:colOff>101600</xdr:colOff>
      <xdr:row>58</xdr:row>
      <xdr:rowOff>151638</xdr:rowOff>
    </xdr:to>
    <xdr:sp macro="" textlink="">
      <xdr:nvSpPr>
        <xdr:cNvPr id="144" name="楕円 143"/>
        <xdr:cNvSpPr/>
      </xdr:nvSpPr>
      <xdr:spPr>
        <a:xfrm>
          <a:off x="2857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142765</xdr:rowOff>
    </xdr:from>
    <xdr:ext cx="534377" cy="259045"/>
    <xdr:sp macro="" textlink="">
      <xdr:nvSpPr>
        <xdr:cNvPr id="145" name="テキスト ボックス 144"/>
        <xdr:cNvSpPr txBox="1"/>
      </xdr:nvSpPr>
      <xdr:spPr>
        <a:xfrm>
          <a:off x="2641111" y="100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17283</xdr:rowOff>
    </xdr:from>
    <xdr:to>
      <xdr:col>10</xdr:col>
      <xdr:colOff>165100</xdr:colOff>
      <xdr:row>57</xdr:row>
      <xdr:rowOff>118883</xdr:rowOff>
    </xdr:to>
    <xdr:sp macro="" textlink="">
      <xdr:nvSpPr>
        <xdr:cNvPr id="146" name="楕円 145"/>
        <xdr:cNvSpPr/>
      </xdr:nvSpPr>
      <xdr:spPr>
        <a:xfrm>
          <a:off x="1968500" y="97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135410</xdr:rowOff>
    </xdr:from>
    <xdr:ext cx="534377" cy="259045"/>
    <xdr:sp macro="" textlink="">
      <xdr:nvSpPr>
        <xdr:cNvPr id="147" name="テキスト ボックス 146"/>
        <xdr:cNvSpPr txBox="1"/>
      </xdr:nvSpPr>
      <xdr:spPr>
        <a:xfrm>
          <a:off x="1752111" y="9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119206</xdr:rowOff>
    </xdr:from>
    <xdr:to>
      <xdr:col>6</xdr:col>
      <xdr:colOff>38100</xdr:colOff>
      <xdr:row>57</xdr:row>
      <xdr:rowOff>49356</xdr:rowOff>
    </xdr:to>
    <xdr:sp macro="" textlink="">
      <xdr:nvSpPr>
        <xdr:cNvPr id="148" name="楕円 147"/>
        <xdr:cNvSpPr/>
      </xdr:nvSpPr>
      <xdr:spPr>
        <a:xfrm>
          <a:off x="1079500" y="97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65883</xdr:rowOff>
    </xdr:from>
    <xdr:ext cx="534377" cy="259045"/>
    <xdr:sp macro="" textlink="">
      <xdr:nvSpPr>
        <xdr:cNvPr id="149" name="テキスト ボックス 148"/>
        <xdr:cNvSpPr txBox="1"/>
      </xdr:nvSpPr>
      <xdr:spPr>
        <a:xfrm>
          <a:off x="863111" y="94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60319</xdr:rowOff>
    </xdr:from>
    <xdr:to>
      <xdr:col>24</xdr:col>
      <xdr:colOff>63500</xdr:colOff>
      <xdr:row>77</xdr:row>
      <xdr:rowOff>95295</xdr:rowOff>
    </xdr:to>
    <xdr:cxnSp macro="">
      <xdr:nvCxnSpPr>
        <xdr:cNvPr id="174" name="直線コネクタ 173"/>
        <xdr:cNvCxnSpPr/>
      </xdr:nvCxnSpPr>
      <xdr:spPr>
        <a:xfrm>
          <a:off x="3797300" y="13261969"/>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60319</xdr:rowOff>
    </xdr:from>
    <xdr:to>
      <xdr:col>19</xdr:col>
      <xdr:colOff>177800</xdr:colOff>
      <xdr:row>77</xdr:row>
      <xdr:rowOff>88379</xdr:rowOff>
    </xdr:to>
    <xdr:cxnSp macro="">
      <xdr:nvCxnSpPr>
        <xdr:cNvPr id="177" name="直線コネクタ 176"/>
        <xdr:cNvCxnSpPr/>
      </xdr:nvCxnSpPr>
      <xdr:spPr>
        <a:xfrm flipV="1">
          <a:off x="2908300" y="13261969"/>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88379</xdr:rowOff>
    </xdr:from>
    <xdr:to>
      <xdr:col>15</xdr:col>
      <xdr:colOff>50800</xdr:colOff>
      <xdr:row>77</xdr:row>
      <xdr:rowOff>114382</xdr:rowOff>
    </xdr:to>
    <xdr:cxnSp macro="">
      <xdr:nvCxnSpPr>
        <xdr:cNvPr id="180" name="直線コネクタ 179"/>
        <xdr:cNvCxnSpPr/>
      </xdr:nvCxnSpPr>
      <xdr:spPr>
        <a:xfrm flipV="1">
          <a:off x="2019300" y="13290029"/>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114382</xdr:rowOff>
    </xdr:from>
    <xdr:to>
      <xdr:col>10</xdr:col>
      <xdr:colOff>114300</xdr:colOff>
      <xdr:row>77</xdr:row>
      <xdr:rowOff>122955</xdr:rowOff>
    </xdr:to>
    <xdr:cxnSp macro="">
      <xdr:nvCxnSpPr>
        <xdr:cNvPr id="183" name="直線コネクタ 182"/>
        <xdr:cNvCxnSpPr/>
      </xdr:nvCxnSpPr>
      <xdr:spPr>
        <a:xfrm flipV="1">
          <a:off x="1130300" y="1331603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44495</xdr:rowOff>
    </xdr:from>
    <xdr:to>
      <xdr:col>24</xdr:col>
      <xdr:colOff>114300</xdr:colOff>
      <xdr:row>77</xdr:row>
      <xdr:rowOff>146095</xdr:rowOff>
    </xdr:to>
    <xdr:sp macro="" textlink="">
      <xdr:nvSpPr>
        <xdr:cNvPr id="193" name="楕円 192"/>
        <xdr:cNvSpPr/>
      </xdr:nvSpPr>
      <xdr:spPr>
        <a:xfrm>
          <a:off x="4584700" y="132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130872</xdr:rowOff>
    </xdr:from>
    <xdr:ext cx="469744" cy="259045"/>
    <xdr:sp macro="" textlink="">
      <xdr:nvSpPr>
        <xdr:cNvPr id="194" name="維持補修費該当値テキスト"/>
        <xdr:cNvSpPr txBox="1"/>
      </xdr:nvSpPr>
      <xdr:spPr>
        <a:xfrm>
          <a:off x="4686300" y="1316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9519</xdr:rowOff>
    </xdr:from>
    <xdr:to>
      <xdr:col>20</xdr:col>
      <xdr:colOff>38100</xdr:colOff>
      <xdr:row>77</xdr:row>
      <xdr:rowOff>111119</xdr:rowOff>
    </xdr:to>
    <xdr:sp macro="" textlink="">
      <xdr:nvSpPr>
        <xdr:cNvPr id="195" name="楕円 194"/>
        <xdr:cNvSpPr/>
      </xdr:nvSpPr>
      <xdr:spPr>
        <a:xfrm>
          <a:off x="3746500" y="13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102246</xdr:rowOff>
    </xdr:from>
    <xdr:ext cx="469744" cy="259045"/>
    <xdr:sp macro="" textlink="">
      <xdr:nvSpPr>
        <xdr:cNvPr id="196" name="テキスト ボックス 195"/>
        <xdr:cNvSpPr txBox="1"/>
      </xdr:nvSpPr>
      <xdr:spPr>
        <a:xfrm>
          <a:off x="3562428" y="133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37579</xdr:rowOff>
    </xdr:from>
    <xdr:to>
      <xdr:col>15</xdr:col>
      <xdr:colOff>101600</xdr:colOff>
      <xdr:row>77</xdr:row>
      <xdr:rowOff>139179</xdr:rowOff>
    </xdr:to>
    <xdr:sp macro="" textlink="">
      <xdr:nvSpPr>
        <xdr:cNvPr id="197" name="楕円 196"/>
        <xdr:cNvSpPr/>
      </xdr:nvSpPr>
      <xdr:spPr>
        <a:xfrm>
          <a:off x="2857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130306</xdr:rowOff>
    </xdr:from>
    <xdr:ext cx="469744" cy="259045"/>
    <xdr:sp macro="" textlink="">
      <xdr:nvSpPr>
        <xdr:cNvPr id="198" name="テキスト ボックス 197"/>
        <xdr:cNvSpPr txBox="1"/>
      </xdr:nvSpPr>
      <xdr:spPr>
        <a:xfrm>
          <a:off x="2673428" y="133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63582</xdr:rowOff>
    </xdr:from>
    <xdr:to>
      <xdr:col>10</xdr:col>
      <xdr:colOff>165100</xdr:colOff>
      <xdr:row>77</xdr:row>
      <xdr:rowOff>165182</xdr:rowOff>
    </xdr:to>
    <xdr:sp macro="" textlink="">
      <xdr:nvSpPr>
        <xdr:cNvPr id="199" name="楕円 198"/>
        <xdr:cNvSpPr/>
      </xdr:nvSpPr>
      <xdr:spPr>
        <a:xfrm>
          <a:off x="1968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156309</xdr:rowOff>
    </xdr:from>
    <xdr:ext cx="469744" cy="259045"/>
    <xdr:sp macro="" textlink="">
      <xdr:nvSpPr>
        <xdr:cNvPr id="200" name="テキスト ボックス 199"/>
        <xdr:cNvSpPr txBox="1"/>
      </xdr:nvSpPr>
      <xdr:spPr>
        <a:xfrm>
          <a:off x="1784428" y="133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72155</xdr:rowOff>
    </xdr:from>
    <xdr:to>
      <xdr:col>6</xdr:col>
      <xdr:colOff>38100</xdr:colOff>
      <xdr:row>78</xdr:row>
      <xdr:rowOff>2305</xdr:rowOff>
    </xdr:to>
    <xdr:sp macro="" textlink="">
      <xdr:nvSpPr>
        <xdr:cNvPr id="201" name="楕円 200"/>
        <xdr:cNvSpPr/>
      </xdr:nvSpPr>
      <xdr:spPr>
        <a:xfrm>
          <a:off x="1079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164882</xdr:rowOff>
    </xdr:from>
    <xdr:ext cx="469744" cy="259045"/>
    <xdr:sp macro="" textlink="">
      <xdr:nvSpPr>
        <xdr:cNvPr id="202" name="テキスト ボックス 201"/>
        <xdr:cNvSpPr txBox="1"/>
      </xdr:nvSpPr>
      <xdr:spPr>
        <a:xfrm>
          <a:off x="895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138982</xdr:rowOff>
    </xdr:from>
    <xdr:to>
      <xdr:col>24</xdr:col>
      <xdr:colOff>63500</xdr:colOff>
      <xdr:row>94</xdr:row>
      <xdr:rowOff>68900</xdr:rowOff>
    </xdr:to>
    <xdr:cxnSp macro="">
      <xdr:nvCxnSpPr>
        <xdr:cNvPr id="234" name="直線コネクタ 233"/>
        <xdr:cNvCxnSpPr/>
      </xdr:nvCxnSpPr>
      <xdr:spPr>
        <a:xfrm flipV="1">
          <a:off x="3797300" y="16083832"/>
          <a:ext cx="8382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68900</xdr:rowOff>
    </xdr:from>
    <xdr:to>
      <xdr:col>19</xdr:col>
      <xdr:colOff>177800</xdr:colOff>
      <xdr:row>95</xdr:row>
      <xdr:rowOff>115681</xdr:rowOff>
    </xdr:to>
    <xdr:cxnSp macro="">
      <xdr:nvCxnSpPr>
        <xdr:cNvPr id="237" name="直線コネクタ 236"/>
        <xdr:cNvCxnSpPr/>
      </xdr:nvCxnSpPr>
      <xdr:spPr>
        <a:xfrm flipV="1">
          <a:off x="2908300" y="16185200"/>
          <a:ext cx="889000" cy="2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115681</xdr:rowOff>
    </xdr:from>
    <xdr:to>
      <xdr:col>15</xdr:col>
      <xdr:colOff>50800</xdr:colOff>
      <xdr:row>95</xdr:row>
      <xdr:rowOff>127322</xdr:rowOff>
    </xdr:to>
    <xdr:cxnSp macro="">
      <xdr:nvCxnSpPr>
        <xdr:cNvPr id="240" name="直線コネクタ 239"/>
        <xdr:cNvCxnSpPr/>
      </xdr:nvCxnSpPr>
      <xdr:spPr>
        <a:xfrm flipV="1">
          <a:off x="2019300" y="16403431"/>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127322</xdr:rowOff>
    </xdr:from>
    <xdr:to>
      <xdr:col>10</xdr:col>
      <xdr:colOff>114300</xdr:colOff>
      <xdr:row>96</xdr:row>
      <xdr:rowOff>32862</xdr:rowOff>
    </xdr:to>
    <xdr:cxnSp macro="">
      <xdr:nvCxnSpPr>
        <xdr:cNvPr id="243" name="直線コネクタ 242"/>
        <xdr:cNvCxnSpPr/>
      </xdr:nvCxnSpPr>
      <xdr:spPr>
        <a:xfrm flipV="1">
          <a:off x="1130300" y="16415072"/>
          <a:ext cx="8890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88182</xdr:rowOff>
    </xdr:from>
    <xdr:to>
      <xdr:col>24</xdr:col>
      <xdr:colOff>114300</xdr:colOff>
      <xdr:row>94</xdr:row>
      <xdr:rowOff>18332</xdr:rowOff>
    </xdr:to>
    <xdr:sp macro="" textlink="">
      <xdr:nvSpPr>
        <xdr:cNvPr id="253" name="楕円 252"/>
        <xdr:cNvSpPr/>
      </xdr:nvSpPr>
      <xdr:spPr>
        <a:xfrm>
          <a:off x="4584700" y="16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111059</xdr:rowOff>
    </xdr:from>
    <xdr:ext cx="599010" cy="259045"/>
    <xdr:sp macro="" textlink="">
      <xdr:nvSpPr>
        <xdr:cNvPr id="254" name="扶助費該当値テキスト"/>
        <xdr:cNvSpPr txBox="1"/>
      </xdr:nvSpPr>
      <xdr:spPr>
        <a:xfrm>
          <a:off x="4686300" y="1588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18100</xdr:rowOff>
    </xdr:from>
    <xdr:to>
      <xdr:col>20</xdr:col>
      <xdr:colOff>38100</xdr:colOff>
      <xdr:row>94</xdr:row>
      <xdr:rowOff>119700</xdr:rowOff>
    </xdr:to>
    <xdr:sp macro="" textlink="">
      <xdr:nvSpPr>
        <xdr:cNvPr id="255" name="楕円 254"/>
        <xdr:cNvSpPr/>
      </xdr:nvSpPr>
      <xdr:spPr>
        <a:xfrm>
          <a:off x="3746500" y="161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136227</xdr:rowOff>
    </xdr:from>
    <xdr:ext cx="534377" cy="259045"/>
    <xdr:sp macro="" textlink="">
      <xdr:nvSpPr>
        <xdr:cNvPr id="256" name="テキスト ボックス 255"/>
        <xdr:cNvSpPr txBox="1"/>
      </xdr:nvSpPr>
      <xdr:spPr>
        <a:xfrm>
          <a:off x="3530111" y="159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64881</xdr:rowOff>
    </xdr:from>
    <xdr:to>
      <xdr:col>15</xdr:col>
      <xdr:colOff>101600</xdr:colOff>
      <xdr:row>95</xdr:row>
      <xdr:rowOff>166481</xdr:rowOff>
    </xdr:to>
    <xdr:sp macro="" textlink="">
      <xdr:nvSpPr>
        <xdr:cNvPr id="257" name="楕円 256"/>
        <xdr:cNvSpPr/>
      </xdr:nvSpPr>
      <xdr:spPr>
        <a:xfrm>
          <a:off x="2857500" y="16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11558</xdr:rowOff>
    </xdr:from>
    <xdr:ext cx="534377" cy="259045"/>
    <xdr:sp macro="" textlink="">
      <xdr:nvSpPr>
        <xdr:cNvPr id="258" name="テキスト ボックス 257"/>
        <xdr:cNvSpPr txBox="1"/>
      </xdr:nvSpPr>
      <xdr:spPr>
        <a:xfrm>
          <a:off x="2641111" y="161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76522</xdr:rowOff>
    </xdr:from>
    <xdr:to>
      <xdr:col>10</xdr:col>
      <xdr:colOff>165100</xdr:colOff>
      <xdr:row>96</xdr:row>
      <xdr:rowOff>6672</xdr:rowOff>
    </xdr:to>
    <xdr:sp macro="" textlink="">
      <xdr:nvSpPr>
        <xdr:cNvPr id="259" name="楕円 258"/>
        <xdr:cNvSpPr/>
      </xdr:nvSpPr>
      <xdr:spPr>
        <a:xfrm>
          <a:off x="1968500" y="163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23199</xdr:rowOff>
    </xdr:from>
    <xdr:ext cx="534377" cy="259045"/>
    <xdr:sp macro="" textlink="">
      <xdr:nvSpPr>
        <xdr:cNvPr id="260" name="テキスト ボックス 259"/>
        <xdr:cNvSpPr txBox="1"/>
      </xdr:nvSpPr>
      <xdr:spPr>
        <a:xfrm>
          <a:off x="1752111" y="1613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153512</xdr:rowOff>
    </xdr:from>
    <xdr:to>
      <xdr:col>6</xdr:col>
      <xdr:colOff>38100</xdr:colOff>
      <xdr:row>96</xdr:row>
      <xdr:rowOff>83662</xdr:rowOff>
    </xdr:to>
    <xdr:sp macro="" textlink="">
      <xdr:nvSpPr>
        <xdr:cNvPr id="261" name="楕円 260"/>
        <xdr:cNvSpPr/>
      </xdr:nvSpPr>
      <xdr:spPr>
        <a:xfrm>
          <a:off x="1079500" y="16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100189</xdr:rowOff>
    </xdr:from>
    <xdr:ext cx="534377" cy="259045"/>
    <xdr:sp macro="" textlink="">
      <xdr:nvSpPr>
        <xdr:cNvPr id="262" name="テキスト ボックス 261"/>
        <xdr:cNvSpPr txBox="1"/>
      </xdr:nvSpPr>
      <xdr:spPr>
        <a:xfrm>
          <a:off x="863111" y="162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143079</xdr:rowOff>
    </xdr:from>
    <xdr:to>
      <xdr:col>55</xdr:col>
      <xdr:colOff>0</xdr:colOff>
      <xdr:row>37</xdr:row>
      <xdr:rowOff>100006</xdr:rowOff>
    </xdr:to>
    <xdr:cxnSp macro="">
      <xdr:nvCxnSpPr>
        <xdr:cNvPr id="289" name="直線コネクタ 288"/>
        <xdr:cNvCxnSpPr/>
      </xdr:nvCxnSpPr>
      <xdr:spPr>
        <a:xfrm flipV="1">
          <a:off x="9639300" y="5972379"/>
          <a:ext cx="838200" cy="4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82788</xdr:rowOff>
    </xdr:from>
    <xdr:to>
      <xdr:col>50</xdr:col>
      <xdr:colOff>114300</xdr:colOff>
      <xdr:row>37</xdr:row>
      <xdr:rowOff>100006</xdr:rowOff>
    </xdr:to>
    <xdr:cxnSp macro="">
      <xdr:nvCxnSpPr>
        <xdr:cNvPr id="292" name="直線コネクタ 291"/>
        <xdr:cNvCxnSpPr/>
      </xdr:nvCxnSpPr>
      <xdr:spPr>
        <a:xfrm>
          <a:off x="8750300" y="6426438"/>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54812</xdr:rowOff>
    </xdr:from>
    <xdr:to>
      <xdr:col>45</xdr:col>
      <xdr:colOff>177800</xdr:colOff>
      <xdr:row>37</xdr:row>
      <xdr:rowOff>82788</xdr:rowOff>
    </xdr:to>
    <xdr:cxnSp macro="">
      <xdr:nvCxnSpPr>
        <xdr:cNvPr id="295" name="直線コネクタ 294"/>
        <xdr:cNvCxnSpPr/>
      </xdr:nvCxnSpPr>
      <xdr:spPr>
        <a:xfrm>
          <a:off x="7861300" y="6398462"/>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54812</xdr:rowOff>
    </xdr:from>
    <xdr:to>
      <xdr:col>41</xdr:col>
      <xdr:colOff>50800</xdr:colOff>
      <xdr:row>37</xdr:row>
      <xdr:rowOff>57326</xdr:rowOff>
    </xdr:to>
    <xdr:cxnSp macro="">
      <xdr:nvCxnSpPr>
        <xdr:cNvPr id="298" name="直線コネクタ 297"/>
        <xdr:cNvCxnSpPr/>
      </xdr:nvCxnSpPr>
      <xdr:spPr>
        <a:xfrm flipV="1">
          <a:off x="6972300" y="639846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92279</xdr:rowOff>
    </xdr:from>
    <xdr:to>
      <xdr:col>55</xdr:col>
      <xdr:colOff>50800</xdr:colOff>
      <xdr:row>35</xdr:row>
      <xdr:rowOff>22429</xdr:rowOff>
    </xdr:to>
    <xdr:sp macro="" textlink="">
      <xdr:nvSpPr>
        <xdr:cNvPr id="308" name="楕円 307"/>
        <xdr:cNvSpPr/>
      </xdr:nvSpPr>
      <xdr:spPr>
        <a:xfrm>
          <a:off x="10426700" y="59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70706</xdr:rowOff>
    </xdr:from>
    <xdr:ext cx="599010" cy="259045"/>
    <xdr:sp macro="" textlink="">
      <xdr:nvSpPr>
        <xdr:cNvPr id="309" name="補助費等該当値テキスト"/>
        <xdr:cNvSpPr txBox="1"/>
      </xdr:nvSpPr>
      <xdr:spPr>
        <a:xfrm>
          <a:off x="10528300" y="590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49206</xdr:rowOff>
    </xdr:from>
    <xdr:to>
      <xdr:col>50</xdr:col>
      <xdr:colOff>165100</xdr:colOff>
      <xdr:row>37</xdr:row>
      <xdr:rowOff>150806</xdr:rowOff>
    </xdr:to>
    <xdr:sp macro="" textlink="">
      <xdr:nvSpPr>
        <xdr:cNvPr id="310" name="楕円 309"/>
        <xdr:cNvSpPr/>
      </xdr:nvSpPr>
      <xdr:spPr>
        <a:xfrm>
          <a:off x="9588500" y="63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167333</xdr:rowOff>
    </xdr:from>
    <xdr:ext cx="534377" cy="259045"/>
    <xdr:sp macro="" textlink="">
      <xdr:nvSpPr>
        <xdr:cNvPr id="311" name="テキスト ボックス 310"/>
        <xdr:cNvSpPr txBox="1"/>
      </xdr:nvSpPr>
      <xdr:spPr>
        <a:xfrm>
          <a:off x="9372111" y="61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31988</xdr:rowOff>
    </xdr:from>
    <xdr:to>
      <xdr:col>46</xdr:col>
      <xdr:colOff>38100</xdr:colOff>
      <xdr:row>37</xdr:row>
      <xdr:rowOff>133588</xdr:rowOff>
    </xdr:to>
    <xdr:sp macro="" textlink="">
      <xdr:nvSpPr>
        <xdr:cNvPr id="312" name="楕円 311"/>
        <xdr:cNvSpPr/>
      </xdr:nvSpPr>
      <xdr:spPr>
        <a:xfrm>
          <a:off x="8699500" y="6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150115</xdr:rowOff>
    </xdr:from>
    <xdr:ext cx="534377" cy="259045"/>
    <xdr:sp macro="" textlink="">
      <xdr:nvSpPr>
        <xdr:cNvPr id="313" name="テキスト ボックス 312"/>
        <xdr:cNvSpPr txBox="1"/>
      </xdr:nvSpPr>
      <xdr:spPr>
        <a:xfrm>
          <a:off x="8483111" y="61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4012</xdr:rowOff>
    </xdr:from>
    <xdr:to>
      <xdr:col>41</xdr:col>
      <xdr:colOff>101600</xdr:colOff>
      <xdr:row>37</xdr:row>
      <xdr:rowOff>105612</xdr:rowOff>
    </xdr:to>
    <xdr:sp macro="" textlink="">
      <xdr:nvSpPr>
        <xdr:cNvPr id="314" name="楕円 313"/>
        <xdr:cNvSpPr/>
      </xdr:nvSpPr>
      <xdr:spPr>
        <a:xfrm>
          <a:off x="7810500" y="63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122139</xdr:rowOff>
    </xdr:from>
    <xdr:ext cx="534377" cy="259045"/>
    <xdr:sp macro="" textlink="">
      <xdr:nvSpPr>
        <xdr:cNvPr id="315" name="テキスト ボックス 314"/>
        <xdr:cNvSpPr txBox="1"/>
      </xdr:nvSpPr>
      <xdr:spPr>
        <a:xfrm>
          <a:off x="7594111" y="61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6526</xdr:rowOff>
    </xdr:from>
    <xdr:to>
      <xdr:col>36</xdr:col>
      <xdr:colOff>165100</xdr:colOff>
      <xdr:row>37</xdr:row>
      <xdr:rowOff>108126</xdr:rowOff>
    </xdr:to>
    <xdr:sp macro="" textlink="">
      <xdr:nvSpPr>
        <xdr:cNvPr id="316" name="楕円 315"/>
        <xdr:cNvSpPr/>
      </xdr:nvSpPr>
      <xdr:spPr>
        <a:xfrm>
          <a:off x="6921500" y="63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124653</xdr:rowOff>
    </xdr:from>
    <xdr:ext cx="534377" cy="259045"/>
    <xdr:sp macro="" textlink="">
      <xdr:nvSpPr>
        <xdr:cNvPr id="317" name="テキスト ボックス 316"/>
        <xdr:cNvSpPr txBox="1"/>
      </xdr:nvSpPr>
      <xdr:spPr>
        <a:xfrm>
          <a:off x="6705111" y="61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134214</xdr:rowOff>
    </xdr:from>
    <xdr:to>
      <xdr:col>55</xdr:col>
      <xdr:colOff>0</xdr:colOff>
      <xdr:row>56</xdr:row>
      <xdr:rowOff>13787</xdr:rowOff>
    </xdr:to>
    <xdr:cxnSp macro="">
      <xdr:nvCxnSpPr>
        <xdr:cNvPr id="344" name="直線コネクタ 343"/>
        <xdr:cNvCxnSpPr/>
      </xdr:nvCxnSpPr>
      <xdr:spPr>
        <a:xfrm>
          <a:off x="9639300" y="9563964"/>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149365</xdr:rowOff>
    </xdr:from>
    <xdr:to>
      <xdr:col>50</xdr:col>
      <xdr:colOff>114300</xdr:colOff>
      <xdr:row>55</xdr:row>
      <xdr:rowOff>134214</xdr:rowOff>
    </xdr:to>
    <xdr:cxnSp macro="">
      <xdr:nvCxnSpPr>
        <xdr:cNvPr id="347" name="直線コネクタ 346"/>
        <xdr:cNvCxnSpPr/>
      </xdr:nvCxnSpPr>
      <xdr:spPr>
        <a:xfrm>
          <a:off x="8750300" y="9407665"/>
          <a:ext cx="889000" cy="1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149365</xdr:rowOff>
    </xdr:from>
    <xdr:to>
      <xdr:col>45</xdr:col>
      <xdr:colOff>177800</xdr:colOff>
      <xdr:row>56</xdr:row>
      <xdr:rowOff>48214</xdr:rowOff>
    </xdr:to>
    <xdr:cxnSp macro="">
      <xdr:nvCxnSpPr>
        <xdr:cNvPr id="350" name="直線コネクタ 349"/>
        <xdr:cNvCxnSpPr/>
      </xdr:nvCxnSpPr>
      <xdr:spPr>
        <a:xfrm flipV="1">
          <a:off x="7861300" y="9407665"/>
          <a:ext cx="889000" cy="2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48214</xdr:rowOff>
    </xdr:from>
    <xdr:to>
      <xdr:col>41</xdr:col>
      <xdr:colOff>50800</xdr:colOff>
      <xdr:row>57</xdr:row>
      <xdr:rowOff>16219</xdr:rowOff>
    </xdr:to>
    <xdr:cxnSp macro="">
      <xdr:nvCxnSpPr>
        <xdr:cNvPr id="353" name="直線コネクタ 352"/>
        <xdr:cNvCxnSpPr/>
      </xdr:nvCxnSpPr>
      <xdr:spPr>
        <a:xfrm flipV="1">
          <a:off x="6972300" y="9649414"/>
          <a:ext cx="889000" cy="1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134437</xdr:rowOff>
    </xdr:from>
    <xdr:to>
      <xdr:col>55</xdr:col>
      <xdr:colOff>50800</xdr:colOff>
      <xdr:row>56</xdr:row>
      <xdr:rowOff>64587</xdr:rowOff>
    </xdr:to>
    <xdr:sp macro="" textlink="">
      <xdr:nvSpPr>
        <xdr:cNvPr id="363" name="楕円 362"/>
        <xdr:cNvSpPr/>
      </xdr:nvSpPr>
      <xdr:spPr>
        <a:xfrm>
          <a:off x="10426700" y="95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112864</xdr:rowOff>
    </xdr:from>
    <xdr:ext cx="534377" cy="259045"/>
    <xdr:sp macro="" textlink="">
      <xdr:nvSpPr>
        <xdr:cNvPr id="364" name="普通建設事業費該当値テキスト"/>
        <xdr:cNvSpPr txBox="1"/>
      </xdr:nvSpPr>
      <xdr:spPr>
        <a:xfrm>
          <a:off x="10528300" y="95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83414</xdr:rowOff>
    </xdr:from>
    <xdr:to>
      <xdr:col>50</xdr:col>
      <xdr:colOff>165100</xdr:colOff>
      <xdr:row>56</xdr:row>
      <xdr:rowOff>13564</xdr:rowOff>
    </xdr:to>
    <xdr:sp macro="" textlink="">
      <xdr:nvSpPr>
        <xdr:cNvPr id="365" name="楕円 364"/>
        <xdr:cNvSpPr/>
      </xdr:nvSpPr>
      <xdr:spPr>
        <a:xfrm>
          <a:off x="9588500" y="951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30091</xdr:rowOff>
    </xdr:from>
    <xdr:ext cx="534377" cy="259045"/>
    <xdr:sp macro="" textlink="">
      <xdr:nvSpPr>
        <xdr:cNvPr id="366" name="テキスト ボックス 365"/>
        <xdr:cNvSpPr txBox="1"/>
      </xdr:nvSpPr>
      <xdr:spPr>
        <a:xfrm>
          <a:off x="9372111" y="92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98565</xdr:rowOff>
    </xdr:from>
    <xdr:to>
      <xdr:col>46</xdr:col>
      <xdr:colOff>38100</xdr:colOff>
      <xdr:row>55</xdr:row>
      <xdr:rowOff>28715</xdr:rowOff>
    </xdr:to>
    <xdr:sp macro="" textlink="">
      <xdr:nvSpPr>
        <xdr:cNvPr id="367" name="楕円 366"/>
        <xdr:cNvSpPr/>
      </xdr:nvSpPr>
      <xdr:spPr>
        <a:xfrm>
          <a:off x="8699500" y="93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45242</xdr:rowOff>
    </xdr:from>
    <xdr:ext cx="534377" cy="259045"/>
    <xdr:sp macro="" textlink="">
      <xdr:nvSpPr>
        <xdr:cNvPr id="368" name="テキスト ボックス 367"/>
        <xdr:cNvSpPr txBox="1"/>
      </xdr:nvSpPr>
      <xdr:spPr>
        <a:xfrm>
          <a:off x="8483111" y="91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168864</xdr:rowOff>
    </xdr:from>
    <xdr:to>
      <xdr:col>41</xdr:col>
      <xdr:colOff>101600</xdr:colOff>
      <xdr:row>56</xdr:row>
      <xdr:rowOff>99014</xdr:rowOff>
    </xdr:to>
    <xdr:sp macro="" textlink="">
      <xdr:nvSpPr>
        <xdr:cNvPr id="369" name="楕円 368"/>
        <xdr:cNvSpPr/>
      </xdr:nvSpPr>
      <xdr:spPr>
        <a:xfrm>
          <a:off x="7810500" y="95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90141</xdr:rowOff>
    </xdr:from>
    <xdr:ext cx="534377" cy="259045"/>
    <xdr:sp macro="" textlink="">
      <xdr:nvSpPr>
        <xdr:cNvPr id="370" name="テキスト ボックス 369"/>
        <xdr:cNvSpPr txBox="1"/>
      </xdr:nvSpPr>
      <xdr:spPr>
        <a:xfrm>
          <a:off x="7594111" y="96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136869</xdr:rowOff>
    </xdr:from>
    <xdr:to>
      <xdr:col>36</xdr:col>
      <xdr:colOff>165100</xdr:colOff>
      <xdr:row>57</xdr:row>
      <xdr:rowOff>67019</xdr:rowOff>
    </xdr:to>
    <xdr:sp macro="" textlink="">
      <xdr:nvSpPr>
        <xdr:cNvPr id="371" name="楕円 370"/>
        <xdr:cNvSpPr/>
      </xdr:nvSpPr>
      <xdr:spPr>
        <a:xfrm>
          <a:off x="6921500" y="97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58146</xdr:rowOff>
    </xdr:from>
    <xdr:ext cx="534377" cy="259045"/>
    <xdr:sp macro="" textlink="">
      <xdr:nvSpPr>
        <xdr:cNvPr id="372" name="テキスト ボックス 371"/>
        <xdr:cNvSpPr txBox="1"/>
      </xdr:nvSpPr>
      <xdr:spPr>
        <a:xfrm>
          <a:off x="6705111" y="98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37320</xdr:rowOff>
    </xdr:from>
    <xdr:to>
      <xdr:col>55</xdr:col>
      <xdr:colOff>0</xdr:colOff>
      <xdr:row>77</xdr:row>
      <xdr:rowOff>56767</xdr:rowOff>
    </xdr:to>
    <xdr:cxnSp macro="">
      <xdr:nvCxnSpPr>
        <xdr:cNvPr id="403" name="直線コネクタ 402"/>
        <xdr:cNvCxnSpPr/>
      </xdr:nvCxnSpPr>
      <xdr:spPr>
        <a:xfrm>
          <a:off x="9639300" y="13238970"/>
          <a:ext cx="8382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37320</xdr:rowOff>
    </xdr:from>
    <xdr:to>
      <xdr:col>50</xdr:col>
      <xdr:colOff>114300</xdr:colOff>
      <xdr:row>78</xdr:row>
      <xdr:rowOff>51150</xdr:rowOff>
    </xdr:to>
    <xdr:cxnSp macro="">
      <xdr:nvCxnSpPr>
        <xdr:cNvPr id="406" name="直線コネクタ 405"/>
        <xdr:cNvCxnSpPr/>
      </xdr:nvCxnSpPr>
      <xdr:spPr>
        <a:xfrm flipV="1">
          <a:off x="8750300" y="13238970"/>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121314</xdr:rowOff>
    </xdr:from>
    <xdr:to>
      <xdr:col>45</xdr:col>
      <xdr:colOff>177800</xdr:colOff>
      <xdr:row>78</xdr:row>
      <xdr:rowOff>51150</xdr:rowOff>
    </xdr:to>
    <xdr:cxnSp macro="">
      <xdr:nvCxnSpPr>
        <xdr:cNvPr id="409" name="直線コネクタ 408"/>
        <xdr:cNvCxnSpPr/>
      </xdr:nvCxnSpPr>
      <xdr:spPr>
        <a:xfrm>
          <a:off x="7861300" y="13151514"/>
          <a:ext cx="889000" cy="2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121314</xdr:rowOff>
    </xdr:from>
    <xdr:to>
      <xdr:col>41</xdr:col>
      <xdr:colOff>50800</xdr:colOff>
      <xdr:row>78</xdr:row>
      <xdr:rowOff>23881</xdr:rowOff>
    </xdr:to>
    <xdr:cxnSp macro="">
      <xdr:nvCxnSpPr>
        <xdr:cNvPr id="412" name="直線コネクタ 411"/>
        <xdr:cNvCxnSpPr/>
      </xdr:nvCxnSpPr>
      <xdr:spPr>
        <a:xfrm flipV="1">
          <a:off x="6972300" y="13151514"/>
          <a:ext cx="889000" cy="2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5967</xdr:rowOff>
    </xdr:from>
    <xdr:to>
      <xdr:col>55</xdr:col>
      <xdr:colOff>50800</xdr:colOff>
      <xdr:row>77</xdr:row>
      <xdr:rowOff>107567</xdr:rowOff>
    </xdr:to>
    <xdr:sp macro="" textlink="">
      <xdr:nvSpPr>
        <xdr:cNvPr id="422" name="楕円 421"/>
        <xdr:cNvSpPr/>
      </xdr:nvSpPr>
      <xdr:spPr>
        <a:xfrm>
          <a:off x="10426700" y="132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28844</xdr:rowOff>
    </xdr:from>
    <xdr:ext cx="534377" cy="259045"/>
    <xdr:sp macro="" textlink="">
      <xdr:nvSpPr>
        <xdr:cNvPr id="423" name="普通建設事業費 （ うち新規整備　）該当値テキスト"/>
        <xdr:cNvSpPr txBox="1"/>
      </xdr:nvSpPr>
      <xdr:spPr>
        <a:xfrm>
          <a:off x="10528300" y="130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157970</xdr:rowOff>
    </xdr:from>
    <xdr:to>
      <xdr:col>50</xdr:col>
      <xdr:colOff>165100</xdr:colOff>
      <xdr:row>77</xdr:row>
      <xdr:rowOff>88120</xdr:rowOff>
    </xdr:to>
    <xdr:sp macro="" textlink="">
      <xdr:nvSpPr>
        <xdr:cNvPr id="424" name="楕円 423"/>
        <xdr:cNvSpPr/>
      </xdr:nvSpPr>
      <xdr:spPr>
        <a:xfrm>
          <a:off x="9588500" y="13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104647</xdr:rowOff>
    </xdr:from>
    <xdr:ext cx="534377" cy="259045"/>
    <xdr:sp macro="" textlink="">
      <xdr:nvSpPr>
        <xdr:cNvPr id="425" name="テキスト ボックス 424"/>
        <xdr:cNvSpPr txBox="1"/>
      </xdr:nvSpPr>
      <xdr:spPr>
        <a:xfrm>
          <a:off x="9372111" y="12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350</xdr:rowOff>
    </xdr:from>
    <xdr:to>
      <xdr:col>46</xdr:col>
      <xdr:colOff>38100</xdr:colOff>
      <xdr:row>78</xdr:row>
      <xdr:rowOff>101950</xdr:rowOff>
    </xdr:to>
    <xdr:sp macro="" textlink="">
      <xdr:nvSpPr>
        <xdr:cNvPr id="426" name="楕円 425"/>
        <xdr:cNvSpPr/>
      </xdr:nvSpPr>
      <xdr:spPr>
        <a:xfrm>
          <a:off x="8699500" y="133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93077</xdr:rowOff>
    </xdr:from>
    <xdr:ext cx="534377" cy="259045"/>
    <xdr:sp macro="" textlink="">
      <xdr:nvSpPr>
        <xdr:cNvPr id="427" name="テキスト ボックス 426"/>
        <xdr:cNvSpPr txBox="1"/>
      </xdr:nvSpPr>
      <xdr:spPr>
        <a:xfrm>
          <a:off x="8483111" y="13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70514</xdr:rowOff>
    </xdr:from>
    <xdr:to>
      <xdr:col>41</xdr:col>
      <xdr:colOff>101600</xdr:colOff>
      <xdr:row>77</xdr:row>
      <xdr:rowOff>664</xdr:rowOff>
    </xdr:to>
    <xdr:sp macro="" textlink="">
      <xdr:nvSpPr>
        <xdr:cNvPr id="428" name="楕円 427"/>
        <xdr:cNvSpPr/>
      </xdr:nvSpPr>
      <xdr:spPr>
        <a:xfrm>
          <a:off x="7810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17191</xdr:rowOff>
    </xdr:from>
    <xdr:ext cx="534377" cy="259045"/>
    <xdr:sp macro="" textlink="">
      <xdr:nvSpPr>
        <xdr:cNvPr id="429" name="テキスト ボックス 428"/>
        <xdr:cNvSpPr txBox="1"/>
      </xdr:nvSpPr>
      <xdr:spPr>
        <a:xfrm>
          <a:off x="7594111" y="12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144531</xdr:rowOff>
    </xdr:from>
    <xdr:to>
      <xdr:col>36</xdr:col>
      <xdr:colOff>165100</xdr:colOff>
      <xdr:row>78</xdr:row>
      <xdr:rowOff>74681</xdr:rowOff>
    </xdr:to>
    <xdr:sp macro="" textlink="">
      <xdr:nvSpPr>
        <xdr:cNvPr id="430" name="楕円 429"/>
        <xdr:cNvSpPr/>
      </xdr:nvSpPr>
      <xdr:spPr>
        <a:xfrm>
          <a:off x="6921500" y="133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65808</xdr:rowOff>
    </xdr:from>
    <xdr:ext cx="534377" cy="259045"/>
    <xdr:sp macro="" textlink="">
      <xdr:nvSpPr>
        <xdr:cNvPr id="431" name="テキスト ボックス 430"/>
        <xdr:cNvSpPr txBox="1"/>
      </xdr:nvSpPr>
      <xdr:spPr>
        <a:xfrm>
          <a:off x="6705111" y="134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52388</xdr:rowOff>
    </xdr:from>
    <xdr:to>
      <xdr:col>55</xdr:col>
      <xdr:colOff>0</xdr:colOff>
      <xdr:row>97</xdr:row>
      <xdr:rowOff>156020</xdr:rowOff>
    </xdr:to>
    <xdr:cxnSp macro="">
      <xdr:nvCxnSpPr>
        <xdr:cNvPr id="460" name="直線コネクタ 459"/>
        <xdr:cNvCxnSpPr/>
      </xdr:nvCxnSpPr>
      <xdr:spPr>
        <a:xfrm>
          <a:off x="9639300" y="16683038"/>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149389</xdr:rowOff>
    </xdr:from>
    <xdr:to>
      <xdr:col>50</xdr:col>
      <xdr:colOff>114300</xdr:colOff>
      <xdr:row>97</xdr:row>
      <xdr:rowOff>52388</xdr:rowOff>
    </xdr:to>
    <xdr:cxnSp macro="">
      <xdr:nvCxnSpPr>
        <xdr:cNvPr id="463" name="直線コネクタ 462"/>
        <xdr:cNvCxnSpPr/>
      </xdr:nvCxnSpPr>
      <xdr:spPr>
        <a:xfrm>
          <a:off x="8750300" y="16608589"/>
          <a:ext cx="889000" cy="7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149389</xdr:rowOff>
    </xdr:from>
    <xdr:to>
      <xdr:col>45</xdr:col>
      <xdr:colOff>177800</xdr:colOff>
      <xdr:row>98</xdr:row>
      <xdr:rowOff>14249</xdr:rowOff>
    </xdr:to>
    <xdr:cxnSp macro="">
      <xdr:nvCxnSpPr>
        <xdr:cNvPr id="466" name="直線コネクタ 465"/>
        <xdr:cNvCxnSpPr/>
      </xdr:nvCxnSpPr>
      <xdr:spPr>
        <a:xfrm flipV="1">
          <a:off x="7861300" y="16608589"/>
          <a:ext cx="889000" cy="20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14249</xdr:rowOff>
    </xdr:from>
    <xdr:to>
      <xdr:col>41</xdr:col>
      <xdr:colOff>50800</xdr:colOff>
      <xdr:row>98</xdr:row>
      <xdr:rowOff>109004</xdr:rowOff>
    </xdr:to>
    <xdr:cxnSp macro="">
      <xdr:nvCxnSpPr>
        <xdr:cNvPr id="469" name="直線コネクタ 468"/>
        <xdr:cNvCxnSpPr/>
      </xdr:nvCxnSpPr>
      <xdr:spPr>
        <a:xfrm flipV="1">
          <a:off x="6972300" y="16816349"/>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105220</xdr:rowOff>
    </xdr:from>
    <xdr:to>
      <xdr:col>55</xdr:col>
      <xdr:colOff>50800</xdr:colOff>
      <xdr:row>98</xdr:row>
      <xdr:rowOff>35370</xdr:rowOff>
    </xdr:to>
    <xdr:sp macro="" textlink="">
      <xdr:nvSpPr>
        <xdr:cNvPr id="479" name="楕円 478"/>
        <xdr:cNvSpPr/>
      </xdr:nvSpPr>
      <xdr:spPr>
        <a:xfrm>
          <a:off x="10426700" y="16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83647</xdr:rowOff>
    </xdr:from>
    <xdr:ext cx="534377" cy="259045"/>
    <xdr:sp macro="" textlink="">
      <xdr:nvSpPr>
        <xdr:cNvPr id="480" name="普通建設事業費 （ うち更新整備　）該当値テキスト"/>
        <xdr:cNvSpPr txBox="1"/>
      </xdr:nvSpPr>
      <xdr:spPr>
        <a:xfrm>
          <a:off x="10528300" y="167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1588</xdr:rowOff>
    </xdr:from>
    <xdr:to>
      <xdr:col>50</xdr:col>
      <xdr:colOff>165100</xdr:colOff>
      <xdr:row>97</xdr:row>
      <xdr:rowOff>103188</xdr:rowOff>
    </xdr:to>
    <xdr:sp macro="" textlink="">
      <xdr:nvSpPr>
        <xdr:cNvPr id="481" name="楕円 480"/>
        <xdr:cNvSpPr/>
      </xdr:nvSpPr>
      <xdr:spPr>
        <a:xfrm>
          <a:off x="9588500" y="166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94315</xdr:rowOff>
    </xdr:from>
    <xdr:ext cx="534377" cy="259045"/>
    <xdr:sp macro="" textlink="">
      <xdr:nvSpPr>
        <xdr:cNvPr id="482" name="テキスト ボックス 481"/>
        <xdr:cNvSpPr txBox="1"/>
      </xdr:nvSpPr>
      <xdr:spPr>
        <a:xfrm>
          <a:off x="9372111" y="167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98589</xdr:rowOff>
    </xdr:from>
    <xdr:to>
      <xdr:col>46</xdr:col>
      <xdr:colOff>38100</xdr:colOff>
      <xdr:row>97</xdr:row>
      <xdr:rowOff>28739</xdr:rowOff>
    </xdr:to>
    <xdr:sp macro="" textlink="">
      <xdr:nvSpPr>
        <xdr:cNvPr id="483" name="楕円 482"/>
        <xdr:cNvSpPr/>
      </xdr:nvSpPr>
      <xdr:spPr>
        <a:xfrm>
          <a:off x="8699500" y="16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45266</xdr:rowOff>
    </xdr:from>
    <xdr:ext cx="534377" cy="259045"/>
    <xdr:sp macro="" textlink="">
      <xdr:nvSpPr>
        <xdr:cNvPr id="484" name="テキスト ボックス 483"/>
        <xdr:cNvSpPr txBox="1"/>
      </xdr:nvSpPr>
      <xdr:spPr>
        <a:xfrm>
          <a:off x="8483111" y="16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134899</xdr:rowOff>
    </xdr:from>
    <xdr:to>
      <xdr:col>41</xdr:col>
      <xdr:colOff>101600</xdr:colOff>
      <xdr:row>98</xdr:row>
      <xdr:rowOff>65049</xdr:rowOff>
    </xdr:to>
    <xdr:sp macro="" textlink="">
      <xdr:nvSpPr>
        <xdr:cNvPr id="485" name="楕円 484"/>
        <xdr:cNvSpPr/>
      </xdr:nvSpPr>
      <xdr:spPr>
        <a:xfrm>
          <a:off x="7810500" y="167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56176</xdr:rowOff>
    </xdr:from>
    <xdr:ext cx="534377" cy="259045"/>
    <xdr:sp macro="" textlink="">
      <xdr:nvSpPr>
        <xdr:cNvPr id="486" name="テキスト ボックス 485"/>
        <xdr:cNvSpPr txBox="1"/>
      </xdr:nvSpPr>
      <xdr:spPr>
        <a:xfrm>
          <a:off x="7594111" y="168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58204</xdr:rowOff>
    </xdr:from>
    <xdr:to>
      <xdr:col>36</xdr:col>
      <xdr:colOff>165100</xdr:colOff>
      <xdr:row>98</xdr:row>
      <xdr:rowOff>159804</xdr:rowOff>
    </xdr:to>
    <xdr:sp macro="" textlink="">
      <xdr:nvSpPr>
        <xdr:cNvPr id="487" name="楕円 486"/>
        <xdr:cNvSpPr/>
      </xdr:nvSpPr>
      <xdr:spPr>
        <a:xfrm>
          <a:off x="6921500" y="168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150931</xdr:rowOff>
    </xdr:from>
    <xdr:ext cx="469744" cy="259045"/>
    <xdr:sp macro="" textlink="">
      <xdr:nvSpPr>
        <xdr:cNvPr id="488" name="テキスト ボックス 487"/>
        <xdr:cNvSpPr txBox="1"/>
      </xdr:nvSpPr>
      <xdr:spPr>
        <a:xfrm>
          <a:off x="6737428" y="169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43459</xdr:rowOff>
    </xdr:from>
    <xdr:to>
      <xdr:col>85</xdr:col>
      <xdr:colOff>127000</xdr:colOff>
      <xdr:row>39</xdr:row>
      <xdr:rowOff>44008</xdr:rowOff>
    </xdr:to>
    <xdr:cxnSp macro="">
      <xdr:nvCxnSpPr>
        <xdr:cNvPr id="517" name="直線コネクタ 516"/>
        <xdr:cNvCxnSpPr/>
      </xdr:nvCxnSpPr>
      <xdr:spPr>
        <a:xfrm flipV="1">
          <a:off x="15481300" y="673000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37478</xdr:rowOff>
    </xdr:from>
    <xdr:to>
      <xdr:col>81</xdr:col>
      <xdr:colOff>50800</xdr:colOff>
      <xdr:row>39</xdr:row>
      <xdr:rowOff>44008</xdr:rowOff>
    </xdr:to>
    <xdr:cxnSp macro="">
      <xdr:nvCxnSpPr>
        <xdr:cNvPr id="520" name="直線コネクタ 519"/>
        <xdr:cNvCxnSpPr/>
      </xdr:nvCxnSpPr>
      <xdr:spPr>
        <a:xfrm>
          <a:off x="14592300" y="6724028"/>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16496</xdr:rowOff>
    </xdr:from>
    <xdr:to>
      <xdr:col>76</xdr:col>
      <xdr:colOff>114300</xdr:colOff>
      <xdr:row>39</xdr:row>
      <xdr:rowOff>37478</xdr:rowOff>
    </xdr:to>
    <xdr:cxnSp macro="">
      <xdr:nvCxnSpPr>
        <xdr:cNvPr id="523" name="直線コネクタ 522"/>
        <xdr:cNvCxnSpPr/>
      </xdr:nvCxnSpPr>
      <xdr:spPr>
        <a:xfrm>
          <a:off x="13703300" y="6703046"/>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147964</xdr:rowOff>
    </xdr:from>
    <xdr:to>
      <xdr:col>71</xdr:col>
      <xdr:colOff>177800</xdr:colOff>
      <xdr:row>39</xdr:row>
      <xdr:rowOff>16496</xdr:rowOff>
    </xdr:to>
    <xdr:cxnSp macro="">
      <xdr:nvCxnSpPr>
        <xdr:cNvPr id="526" name="直線コネクタ 525"/>
        <xdr:cNvCxnSpPr/>
      </xdr:nvCxnSpPr>
      <xdr:spPr>
        <a:xfrm>
          <a:off x="12814300" y="66630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164109</xdr:rowOff>
    </xdr:from>
    <xdr:to>
      <xdr:col>85</xdr:col>
      <xdr:colOff>177800</xdr:colOff>
      <xdr:row>39</xdr:row>
      <xdr:rowOff>94259</xdr:rowOff>
    </xdr:to>
    <xdr:sp macro="" textlink="">
      <xdr:nvSpPr>
        <xdr:cNvPr id="536" name="楕円 535"/>
        <xdr:cNvSpPr/>
      </xdr:nvSpPr>
      <xdr:spPr>
        <a:xfrm>
          <a:off x="16268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164658</xdr:rowOff>
    </xdr:from>
    <xdr:to>
      <xdr:col>81</xdr:col>
      <xdr:colOff>101600</xdr:colOff>
      <xdr:row>39</xdr:row>
      <xdr:rowOff>94808</xdr:rowOff>
    </xdr:to>
    <xdr:sp macro="" textlink="">
      <xdr:nvSpPr>
        <xdr:cNvPr id="538" name="楕円 537"/>
        <xdr:cNvSpPr/>
      </xdr:nvSpPr>
      <xdr:spPr>
        <a:xfrm>
          <a:off x="15430500" y="66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85935</xdr:rowOff>
    </xdr:from>
    <xdr:ext cx="378565" cy="259045"/>
    <xdr:sp macro="" textlink="">
      <xdr:nvSpPr>
        <xdr:cNvPr id="539" name="テキスト ボックス 538"/>
        <xdr:cNvSpPr txBox="1"/>
      </xdr:nvSpPr>
      <xdr:spPr>
        <a:xfrm>
          <a:off x="15292017" y="677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158128</xdr:rowOff>
    </xdr:from>
    <xdr:to>
      <xdr:col>76</xdr:col>
      <xdr:colOff>165100</xdr:colOff>
      <xdr:row>39</xdr:row>
      <xdr:rowOff>88278</xdr:rowOff>
    </xdr:to>
    <xdr:sp macro="" textlink="">
      <xdr:nvSpPr>
        <xdr:cNvPr id="540" name="楕円 539"/>
        <xdr:cNvSpPr/>
      </xdr:nvSpPr>
      <xdr:spPr>
        <a:xfrm>
          <a:off x="14541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104805</xdr:rowOff>
    </xdr:from>
    <xdr:ext cx="469744" cy="259045"/>
    <xdr:sp macro="" textlink="">
      <xdr:nvSpPr>
        <xdr:cNvPr id="541" name="テキスト ボックス 540"/>
        <xdr:cNvSpPr txBox="1"/>
      </xdr:nvSpPr>
      <xdr:spPr>
        <a:xfrm>
          <a:off x="14357428" y="64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137146</xdr:rowOff>
    </xdr:from>
    <xdr:to>
      <xdr:col>72</xdr:col>
      <xdr:colOff>38100</xdr:colOff>
      <xdr:row>39</xdr:row>
      <xdr:rowOff>67296</xdr:rowOff>
    </xdr:to>
    <xdr:sp macro="" textlink="">
      <xdr:nvSpPr>
        <xdr:cNvPr id="542" name="楕円 541"/>
        <xdr:cNvSpPr/>
      </xdr:nvSpPr>
      <xdr:spPr>
        <a:xfrm>
          <a:off x="13652500" y="6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83823</xdr:rowOff>
    </xdr:from>
    <xdr:ext cx="469744" cy="259045"/>
    <xdr:sp macro="" textlink="">
      <xdr:nvSpPr>
        <xdr:cNvPr id="543" name="テキスト ボックス 542"/>
        <xdr:cNvSpPr txBox="1"/>
      </xdr:nvSpPr>
      <xdr:spPr>
        <a:xfrm>
          <a:off x="13468428" y="6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97164</xdr:rowOff>
    </xdr:from>
    <xdr:to>
      <xdr:col>67</xdr:col>
      <xdr:colOff>101600</xdr:colOff>
      <xdr:row>39</xdr:row>
      <xdr:rowOff>27314</xdr:rowOff>
    </xdr:to>
    <xdr:sp macro="" textlink="">
      <xdr:nvSpPr>
        <xdr:cNvPr id="544" name="楕円 543"/>
        <xdr:cNvSpPr/>
      </xdr:nvSpPr>
      <xdr:spPr>
        <a:xfrm>
          <a:off x="12763500" y="66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43841</xdr:rowOff>
    </xdr:from>
    <xdr:ext cx="534377" cy="259045"/>
    <xdr:sp macro="" textlink="">
      <xdr:nvSpPr>
        <xdr:cNvPr id="545" name="テキスト ボックス 544"/>
        <xdr:cNvSpPr txBox="1"/>
      </xdr:nvSpPr>
      <xdr:spPr>
        <a:xfrm>
          <a:off x="12547111" y="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84265</xdr:rowOff>
    </xdr:from>
    <xdr:to>
      <xdr:col>85</xdr:col>
      <xdr:colOff>127000</xdr:colOff>
      <xdr:row>76</xdr:row>
      <xdr:rowOff>96413</xdr:rowOff>
    </xdr:to>
    <xdr:cxnSp macro="">
      <xdr:nvCxnSpPr>
        <xdr:cNvPr id="625" name="直線コネクタ 624"/>
        <xdr:cNvCxnSpPr/>
      </xdr:nvCxnSpPr>
      <xdr:spPr>
        <a:xfrm flipV="1">
          <a:off x="15481300" y="13114465"/>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95368</xdr:rowOff>
    </xdr:from>
    <xdr:to>
      <xdr:col>81</xdr:col>
      <xdr:colOff>50800</xdr:colOff>
      <xdr:row>76</xdr:row>
      <xdr:rowOff>96413</xdr:rowOff>
    </xdr:to>
    <xdr:cxnSp macro="">
      <xdr:nvCxnSpPr>
        <xdr:cNvPr id="628" name="直線コネクタ 627"/>
        <xdr:cNvCxnSpPr/>
      </xdr:nvCxnSpPr>
      <xdr:spPr>
        <a:xfrm>
          <a:off x="14592300" y="13125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162674</xdr:rowOff>
    </xdr:from>
    <xdr:to>
      <xdr:col>76</xdr:col>
      <xdr:colOff>114300</xdr:colOff>
      <xdr:row>76</xdr:row>
      <xdr:rowOff>95368</xdr:rowOff>
    </xdr:to>
    <xdr:cxnSp macro="">
      <xdr:nvCxnSpPr>
        <xdr:cNvPr id="631" name="直線コネクタ 630"/>
        <xdr:cNvCxnSpPr/>
      </xdr:nvCxnSpPr>
      <xdr:spPr>
        <a:xfrm>
          <a:off x="13703300" y="1302142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162674</xdr:rowOff>
    </xdr:from>
    <xdr:to>
      <xdr:col>71</xdr:col>
      <xdr:colOff>177800</xdr:colOff>
      <xdr:row>76</xdr:row>
      <xdr:rowOff>49321</xdr:rowOff>
    </xdr:to>
    <xdr:cxnSp macro="">
      <xdr:nvCxnSpPr>
        <xdr:cNvPr id="634" name="直線コネクタ 633"/>
        <xdr:cNvCxnSpPr/>
      </xdr:nvCxnSpPr>
      <xdr:spPr>
        <a:xfrm flipV="1">
          <a:off x="12814300" y="13021424"/>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33465</xdr:rowOff>
    </xdr:from>
    <xdr:to>
      <xdr:col>85</xdr:col>
      <xdr:colOff>177800</xdr:colOff>
      <xdr:row>76</xdr:row>
      <xdr:rowOff>135065</xdr:rowOff>
    </xdr:to>
    <xdr:sp macro="" textlink="">
      <xdr:nvSpPr>
        <xdr:cNvPr id="644" name="楕円 643"/>
        <xdr:cNvSpPr/>
      </xdr:nvSpPr>
      <xdr:spPr>
        <a:xfrm>
          <a:off x="162687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56342</xdr:rowOff>
    </xdr:from>
    <xdr:ext cx="534377" cy="259045"/>
    <xdr:sp macro="" textlink="">
      <xdr:nvSpPr>
        <xdr:cNvPr id="645" name="公債費該当値テキスト"/>
        <xdr:cNvSpPr txBox="1"/>
      </xdr:nvSpPr>
      <xdr:spPr>
        <a:xfrm>
          <a:off x="16370300" y="129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45613</xdr:rowOff>
    </xdr:from>
    <xdr:to>
      <xdr:col>81</xdr:col>
      <xdr:colOff>101600</xdr:colOff>
      <xdr:row>76</xdr:row>
      <xdr:rowOff>147213</xdr:rowOff>
    </xdr:to>
    <xdr:sp macro="" textlink="">
      <xdr:nvSpPr>
        <xdr:cNvPr id="646" name="楕円 645"/>
        <xdr:cNvSpPr/>
      </xdr:nvSpPr>
      <xdr:spPr>
        <a:xfrm>
          <a:off x="15430500" y="130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138340</xdr:rowOff>
    </xdr:from>
    <xdr:ext cx="534377" cy="259045"/>
    <xdr:sp macro="" textlink="">
      <xdr:nvSpPr>
        <xdr:cNvPr id="647" name="テキスト ボックス 646"/>
        <xdr:cNvSpPr txBox="1"/>
      </xdr:nvSpPr>
      <xdr:spPr>
        <a:xfrm>
          <a:off x="15214111" y="131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44568</xdr:rowOff>
    </xdr:from>
    <xdr:to>
      <xdr:col>76</xdr:col>
      <xdr:colOff>165100</xdr:colOff>
      <xdr:row>76</xdr:row>
      <xdr:rowOff>146168</xdr:rowOff>
    </xdr:to>
    <xdr:sp macro="" textlink="">
      <xdr:nvSpPr>
        <xdr:cNvPr id="648" name="楕円 647"/>
        <xdr:cNvSpPr/>
      </xdr:nvSpPr>
      <xdr:spPr>
        <a:xfrm>
          <a:off x="14541500" y="130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137295</xdr:rowOff>
    </xdr:from>
    <xdr:ext cx="534377" cy="259045"/>
    <xdr:sp macro="" textlink="">
      <xdr:nvSpPr>
        <xdr:cNvPr id="649" name="テキスト ボックス 648"/>
        <xdr:cNvSpPr txBox="1"/>
      </xdr:nvSpPr>
      <xdr:spPr>
        <a:xfrm>
          <a:off x="14325111" y="131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111875</xdr:rowOff>
    </xdr:from>
    <xdr:to>
      <xdr:col>72</xdr:col>
      <xdr:colOff>38100</xdr:colOff>
      <xdr:row>76</xdr:row>
      <xdr:rowOff>42025</xdr:rowOff>
    </xdr:to>
    <xdr:sp macro="" textlink="">
      <xdr:nvSpPr>
        <xdr:cNvPr id="650" name="楕円 649"/>
        <xdr:cNvSpPr/>
      </xdr:nvSpPr>
      <xdr:spPr>
        <a:xfrm>
          <a:off x="13652500" y="12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58552</xdr:rowOff>
    </xdr:from>
    <xdr:ext cx="534377" cy="259045"/>
    <xdr:sp macro="" textlink="">
      <xdr:nvSpPr>
        <xdr:cNvPr id="651" name="テキスト ボックス 650"/>
        <xdr:cNvSpPr txBox="1"/>
      </xdr:nvSpPr>
      <xdr:spPr>
        <a:xfrm>
          <a:off x="13436111" y="127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169971</xdr:rowOff>
    </xdr:from>
    <xdr:to>
      <xdr:col>67</xdr:col>
      <xdr:colOff>101600</xdr:colOff>
      <xdr:row>76</xdr:row>
      <xdr:rowOff>100121</xdr:rowOff>
    </xdr:to>
    <xdr:sp macro="" textlink="">
      <xdr:nvSpPr>
        <xdr:cNvPr id="652" name="楕円 651"/>
        <xdr:cNvSpPr/>
      </xdr:nvSpPr>
      <xdr:spPr>
        <a:xfrm>
          <a:off x="12763500" y="13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116648</xdr:rowOff>
    </xdr:from>
    <xdr:ext cx="534377" cy="259045"/>
    <xdr:sp macro="" textlink="">
      <xdr:nvSpPr>
        <xdr:cNvPr id="653" name="テキスト ボックス 652"/>
        <xdr:cNvSpPr txBox="1"/>
      </xdr:nvSpPr>
      <xdr:spPr>
        <a:xfrm>
          <a:off x="12547111" y="12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165350</xdr:rowOff>
    </xdr:from>
    <xdr:to>
      <xdr:col>85</xdr:col>
      <xdr:colOff>127000</xdr:colOff>
      <xdr:row>98</xdr:row>
      <xdr:rowOff>71549</xdr:rowOff>
    </xdr:to>
    <xdr:cxnSp macro="">
      <xdr:nvCxnSpPr>
        <xdr:cNvPr id="680" name="直線コネクタ 679"/>
        <xdr:cNvCxnSpPr/>
      </xdr:nvCxnSpPr>
      <xdr:spPr>
        <a:xfrm flipV="1">
          <a:off x="15481300" y="16796000"/>
          <a:ext cx="838200" cy="7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57806</xdr:rowOff>
    </xdr:from>
    <xdr:to>
      <xdr:col>81</xdr:col>
      <xdr:colOff>50800</xdr:colOff>
      <xdr:row>98</xdr:row>
      <xdr:rowOff>71549</xdr:rowOff>
    </xdr:to>
    <xdr:cxnSp macro="">
      <xdr:nvCxnSpPr>
        <xdr:cNvPr id="683" name="直線コネクタ 682"/>
        <xdr:cNvCxnSpPr/>
      </xdr:nvCxnSpPr>
      <xdr:spPr>
        <a:xfrm>
          <a:off x="14592300" y="16688456"/>
          <a:ext cx="889000" cy="18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57806</xdr:rowOff>
    </xdr:from>
    <xdr:to>
      <xdr:col>76</xdr:col>
      <xdr:colOff>114300</xdr:colOff>
      <xdr:row>97</xdr:row>
      <xdr:rowOff>79834</xdr:rowOff>
    </xdr:to>
    <xdr:cxnSp macro="">
      <xdr:nvCxnSpPr>
        <xdr:cNvPr id="686" name="直線コネクタ 685"/>
        <xdr:cNvCxnSpPr/>
      </xdr:nvCxnSpPr>
      <xdr:spPr>
        <a:xfrm flipV="1">
          <a:off x="13703300" y="16688456"/>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79834</xdr:rowOff>
    </xdr:from>
    <xdr:to>
      <xdr:col>71</xdr:col>
      <xdr:colOff>177800</xdr:colOff>
      <xdr:row>98</xdr:row>
      <xdr:rowOff>21002</xdr:rowOff>
    </xdr:to>
    <xdr:cxnSp macro="">
      <xdr:nvCxnSpPr>
        <xdr:cNvPr id="689" name="直線コネクタ 688"/>
        <xdr:cNvCxnSpPr/>
      </xdr:nvCxnSpPr>
      <xdr:spPr>
        <a:xfrm flipV="1">
          <a:off x="12814300" y="16710484"/>
          <a:ext cx="889000" cy="1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114550</xdr:rowOff>
    </xdr:from>
    <xdr:to>
      <xdr:col>85</xdr:col>
      <xdr:colOff>177800</xdr:colOff>
      <xdr:row>98</xdr:row>
      <xdr:rowOff>44700</xdr:rowOff>
    </xdr:to>
    <xdr:sp macro="" textlink="">
      <xdr:nvSpPr>
        <xdr:cNvPr id="699" name="楕円 698"/>
        <xdr:cNvSpPr/>
      </xdr:nvSpPr>
      <xdr:spPr>
        <a:xfrm>
          <a:off x="162687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92977</xdr:rowOff>
    </xdr:from>
    <xdr:ext cx="534377" cy="259045"/>
    <xdr:sp macro="" textlink="">
      <xdr:nvSpPr>
        <xdr:cNvPr id="700" name="積立金該当値テキスト"/>
        <xdr:cNvSpPr txBox="1"/>
      </xdr:nvSpPr>
      <xdr:spPr>
        <a:xfrm>
          <a:off x="16370300"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20749</xdr:rowOff>
    </xdr:from>
    <xdr:to>
      <xdr:col>81</xdr:col>
      <xdr:colOff>101600</xdr:colOff>
      <xdr:row>98</xdr:row>
      <xdr:rowOff>122349</xdr:rowOff>
    </xdr:to>
    <xdr:sp macro="" textlink="">
      <xdr:nvSpPr>
        <xdr:cNvPr id="701" name="楕円 700"/>
        <xdr:cNvSpPr/>
      </xdr:nvSpPr>
      <xdr:spPr>
        <a:xfrm>
          <a:off x="15430500" y="168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113476</xdr:rowOff>
    </xdr:from>
    <xdr:ext cx="469744" cy="259045"/>
    <xdr:sp macro="" textlink="">
      <xdr:nvSpPr>
        <xdr:cNvPr id="702" name="テキスト ボックス 701"/>
        <xdr:cNvSpPr txBox="1"/>
      </xdr:nvSpPr>
      <xdr:spPr>
        <a:xfrm>
          <a:off x="15246428" y="1691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7006</xdr:rowOff>
    </xdr:from>
    <xdr:to>
      <xdr:col>76</xdr:col>
      <xdr:colOff>165100</xdr:colOff>
      <xdr:row>97</xdr:row>
      <xdr:rowOff>108606</xdr:rowOff>
    </xdr:to>
    <xdr:sp macro="" textlink="">
      <xdr:nvSpPr>
        <xdr:cNvPr id="703" name="楕円 702"/>
        <xdr:cNvSpPr/>
      </xdr:nvSpPr>
      <xdr:spPr>
        <a:xfrm>
          <a:off x="14541500" y="166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125133</xdr:rowOff>
    </xdr:from>
    <xdr:ext cx="534377" cy="259045"/>
    <xdr:sp macro="" textlink="">
      <xdr:nvSpPr>
        <xdr:cNvPr id="704" name="テキスト ボックス 703"/>
        <xdr:cNvSpPr txBox="1"/>
      </xdr:nvSpPr>
      <xdr:spPr>
        <a:xfrm>
          <a:off x="14325111" y="164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29034</xdr:rowOff>
    </xdr:from>
    <xdr:to>
      <xdr:col>72</xdr:col>
      <xdr:colOff>38100</xdr:colOff>
      <xdr:row>97</xdr:row>
      <xdr:rowOff>130634</xdr:rowOff>
    </xdr:to>
    <xdr:sp macro="" textlink="">
      <xdr:nvSpPr>
        <xdr:cNvPr id="705" name="楕円 704"/>
        <xdr:cNvSpPr/>
      </xdr:nvSpPr>
      <xdr:spPr>
        <a:xfrm>
          <a:off x="13652500" y="166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147161</xdr:rowOff>
    </xdr:from>
    <xdr:ext cx="534377" cy="259045"/>
    <xdr:sp macro="" textlink="">
      <xdr:nvSpPr>
        <xdr:cNvPr id="706" name="テキスト ボックス 705"/>
        <xdr:cNvSpPr txBox="1"/>
      </xdr:nvSpPr>
      <xdr:spPr>
        <a:xfrm>
          <a:off x="13436111" y="16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141652</xdr:rowOff>
    </xdr:from>
    <xdr:to>
      <xdr:col>67</xdr:col>
      <xdr:colOff>101600</xdr:colOff>
      <xdr:row>98</xdr:row>
      <xdr:rowOff>71802</xdr:rowOff>
    </xdr:to>
    <xdr:sp macro="" textlink="">
      <xdr:nvSpPr>
        <xdr:cNvPr id="707" name="楕円 706"/>
        <xdr:cNvSpPr/>
      </xdr:nvSpPr>
      <xdr:spPr>
        <a:xfrm>
          <a:off x="12763500" y="167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62929</xdr:rowOff>
    </xdr:from>
    <xdr:ext cx="534377" cy="259045"/>
    <xdr:sp macro="" textlink="">
      <xdr:nvSpPr>
        <xdr:cNvPr id="708" name="テキスト ボックス 707"/>
        <xdr:cNvSpPr txBox="1"/>
      </xdr:nvSpPr>
      <xdr:spPr>
        <a:xfrm>
          <a:off x="12547111" y="168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63531</xdr:rowOff>
    </xdr:from>
    <xdr:to>
      <xdr:col>116</xdr:col>
      <xdr:colOff>63500</xdr:colOff>
      <xdr:row>37</xdr:row>
      <xdr:rowOff>77521</xdr:rowOff>
    </xdr:to>
    <xdr:cxnSp macro="">
      <xdr:nvCxnSpPr>
        <xdr:cNvPr id="735" name="直線コネクタ 734"/>
        <xdr:cNvCxnSpPr/>
      </xdr:nvCxnSpPr>
      <xdr:spPr>
        <a:xfrm>
          <a:off x="21323300" y="6407181"/>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47254</xdr:rowOff>
    </xdr:from>
    <xdr:to>
      <xdr:col>111</xdr:col>
      <xdr:colOff>177800</xdr:colOff>
      <xdr:row>37</xdr:row>
      <xdr:rowOff>63531</xdr:rowOff>
    </xdr:to>
    <xdr:cxnSp macro="">
      <xdr:nvCxnSpPr>
        <xdr:cNvPr id="738" name="直線コネクタ 737"/>
        <xdr:cNvCxnSpPr/>
      </xdr:nvCxnSpPr>
      <xdr:spPr>
        <a:xfrm>
          <a:off x="20434300" y="6390904"/>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47254</xdr:rowOff>
    </xdr:from>
    <xdr:to>
      <xdr:col>107</xdr:col>
      <xdr:colOff>50800</xdr:colOff>
      <xdr:row>38</xdr:row>
      <xdr:rowOff>139700</xdr:rowOff>
    </xdr:to>
    <xdr:cxnSp macro="">
      <xdr:nvCxnSpPr>
        <xdr:cNvPr id="741" name="直線コネクタ 740"/>
        <xdr:cNvCxnSpPr/>
      </xdr:nvCxnSpPr>
      <xdr:spPr>
        <a:xfrm flipV="1">
          <a:off x="19545300" y="6390904"/>
          <a:ext cx="889000" cy="2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26721</xdr:rowOff>
    </xdr:from>
    <xdr:to>
      <xdr:col>116</xdr:col>
      <xdr:colOff>114300</xdr:colOff>
      <xdr:row>37</xdr:row>
      <xdr:rowOff>128321</xdr:rowOff>
    </xdr:to>
    <xdr:sp macro="" textlink="">
      <xdr:nvSpPr>
        <xdr:cNvPr id="754" name="楕円 753"/>
        <xdr:cNvSpPr/>
      </xdr:nvSpPr>
      <xdr:spPr>
        <a:xfrm>
          <a:off x="221107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49598</xdr:rowOff>
    </xdr:from>
    <xdr:ext cx="469744" cy="259045"/>
    <xdr:sp macro="" textlink="">
      <xdr:nvSpPr>
        <xdr:cNvPr id="755" name="投資及び出資金該当値テキスト"/>
        <xdr:cNvSpPr txBox="1"/>
      </xdr:nvSpPr>
      <xdr:spPr>
        <a:xfrm>
          <a:off x="22212300" y="62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12731</xdr:rowOff>
    </xdr:from>
    <xdr:to>
      <xdr:col>112</xdr:col>
      <xdr:colOff>38100</xdr:colOff>
      <xdr:row>37</xdr:row>
      <xdr:rowOff>114331</xdr:rowOff>
    </xdr:to>
    <xdr:sp macro="" textlink="">
      <xdr:nvSpPr>
        <xdr:cNvPr id="756" name="楕円 755"/>
        <xdr:cNvSpPr/>
      </xdr:nvSpPr>
      <xdr:spPr>
        <a:xfrm>
          <a:off x="21272500" y="63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130858</xdr:rowOff>
    </xdr:from>
    <xdr:ext cx="469744" cy="259045"/>
    <xdr:sp macro="" textlink="">
      <xdr:nvSpPr>
        <xdr:cNvPr id="757" name="テキスト ボックス 756"/>
        <xdr:cNvSpPr txBox="1"/>
      </xdr:nvSpPr>
      <xdr:spPr>
        <a:xfrm>
          <a:off x="21088428" y="61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167904</xdr:rowOff>
    </xdr:from>
    <xdr:to>
      <xdr:col>107</xdr:col>
      <xdr:colOff>101600</xdr:colOff>
      <xdr:row>37</xdr:row>
      <xdr:rowOff>98054</xdr:rowOff>
    </xdr:to>
    <xdr:sp macro="" textlink="">
      <xdr:nvSpPr>
        <xdr:cNvPr id="758" name="楕円 757"/>
        <xdr:cNvSpPr/>
      </xdr:nvSpPr>
      <xdr:spPr>
        <a:xfrm>
          <a:off x="20383500" y="6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114581</xdr:rowOff>
    </xdr:from>
    <xdr:ext cx="469744" cy="259045"/>
    <xdr:sp macro="" textlink="">
      <xdr:nvSpPr>
        <xdr:cNvPr id="759" name="テキスト ボックス 758"/>
        <xdr:cNvSpPr txBox="1"/>
      </xdr:nvSpPr>
      <xdr:spPr>
        <a:xfrm>
          <a:off x="20199428" y="61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44069</xdr:rowOff>
    </xdr:to>
    <xdr:cxnSp macro="">
      <xdr:nvCxnSpPr>
        <xdr:cNvPr id="792" name="直線コネクタ 791"/>
        <xdr:cNvCxnSpPr/>
      </xdr:nvCxnSpPr>
      <xdr:spPr>
        <a:xfrm>
          <a:off x="21323300" y="1015946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43917</xdr:rowOff>
    </xdr:to>
    <xdr:cxnSp macro="">
      <xdr:nvCxnSpPr>
        <xdr:cNvPr id="795" name="直線コネクタ 794"/>
        <xdr:cNvCxnSpPr/>
      </xdr:nvCxnSpPr>
      <xdr:spPr>
        <a:xfrm>
          <a:off x="20434300" y="101589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43841</xdr:rowOff>
    </xdr:to>
    <xdr:cxnSp macro="">
      <xdr:nvCxnSpPr>
        <xdr:cNvPr id="798" name="直線コネクタ 797"/>
        <xdr:cNvCxnSpPr/>
      </xdr:nvCxnSpPr>
      <xdr:spPr>
        <a:xfrm flipV="1">
          <a:off x="19545300" y="101589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36373</xdr:rowOff>
    </xdr:from>
    <xdr:to>
      <xdr:col>102</xdr:col>
      <xdr:colOff>114300</xdr:colOff>
      <xdr:row>59</xdr:row>
      <xdr:rowOff>43841</xdr:rowOff>
    </xdr:to>
    <xdr:cxnSp macro="">
      <xdr:nvCxnSpPr>
        <xdr:cNvPr id="801" name="直線コネクタ 800"/>
        <xdr:cNvCxnSpPr/>
      </xdr:nvCxnSpPr>
      <xdr:spPr>
        <a:xfrm>
          <a:off x="18656300" y="10151923"/>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11" name="楕円 810"/>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249299" cy="259045"/>
    <xdr:sp macro="" textlink="">
      <xdr:nvSpPr>
        <xdr:cNvPr id="812" name="貸付金該当値テキスト"/>
        <xdr:cNvSpPr txBox="1"/>
      </xdr:nvSpPr>
      <xdr:spPr>
        <a:xfrm>
          <a:off x="22212300" y="1002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13" name="楕円 812"/>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14" name="テキスト ボックス 813"/>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5" name="楕円 814"/>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16" name="テキスト ボックス 815"/>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17" name="楕円 816"/>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85768</xdr:rowOff>
    </xdr:from>
    <xdr:ext cx="249299" cy="259045"/>
    <xdr:sp macro="" textlink="">
      <xdr:nvSpPr>
        <xdr:cNvPr id="818" name="テキスト ボックス 817"/>
        <xdr:cNvSpPr txBox="1"/>
      </xdr:nvSpPr>
      <xdr:spPr>
        <a:xfrm>
          <a:off x="19420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157023</xdr:rowOff>
    </xdr:from>
    <xdr:to>
      <xdr:col>98</xdr:col>
      <xdr:colOff>38100</xdr:colOff>
      <xdr:row>59</xdr:row>
      <xdr:rowOff>87173</xdr:rowOff>
    </xdr:to>
    <xdr:sp macro="" textlink="">
      <xdr:nvSpPr>
        <xdr:cNvPr id="819" name="楕円 818"/>
        <xdr:cNvSpPr/>
      </xdr:nvSpPr>
      <xdr:spPr>
        <a:xfrm>
          <a:off x="18605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78300</xdr:rowOff>
    </xdr:from>
    <xdr:ext cx="378565" cy="259045"/>
    <xdr:sp macro="" textlink="">
      <xdr:nvSpPr>
        <xdr:cNvPr id="820" name="テキスト ボックス 819"/>
        <xdr:cNvSpPr txBox="1"/>
      </xdr:nvSpPr>
      <xdr:spPr>
        <a:xfrm>
          <a:off x="18467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391</xdr:rowOff>
    </xdr:from>
    <xdr:to>
      <xdr:col>116</xdr:col>
      <xdr:colOff>63500</xdr:colOff>
      <xdr:row>78</xdr:row>
      <xdr:rowOff>6198</xdr:rowOff>
    </xdr:to>
    <xdr:cxnSp macro="">
      <xdr:nvCxnSpPr>
        <xdr:cNvPr id="848" name="直線コネクタ 847"/>
        <xdr:cNvCxnSpPr/>
      </xdr:nvCxnSpPr>
      <xdr:spPr>
        <a:xfrm flipV="1">
          <a:off x="21323300" y="13373491"/>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15365</xdr:rowOff>
    </xdr:from>
    <xdr:to>
      <xdr:col>111</xdr:col>
      <xdr:colOff>177800</xdr:colOff>
      <xdr:row>78</xdr:row>
      <xdr:rowOff>6198</xdr:rowOff>
    </xdr:to>
    <xdr:cxnSp macro="">
      <xdr:nvCxnSpPr>
        <xdr:cNvPr id="851" name="直線コネクタ 850"/>
        <xdr:cNvCxnSpPr/>
      </xdr:nvCxnSpPr>
      <xdr:spPr>
        <a:xfrm>
          <a:off x="20434300" y="13217015"/>
          <a:ext cx="8890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15365</xdr:rowOff>
    </xdr:from>
    <xdr:to>
      <xdr:col>107</xdr:col>
      <xdr:colOff>50800</xdr:colOff>
      <xdr:row>78</xdr:row>
      <xdr:rowOff>26155</xdr:rowOff>
    </xdr:to>
    <xdr:cxnSp macro="">
      <xdr:nvCxnSpPr>
        <xdr:cNvPr id="854" name="直線コネクタ 853"/>
        <xdr:cNvCxnSpPr/>
      </xdr:nvCxnSpPr>
      <xdr:spPr>
        <a:xfrm flipV="1">
          <a:off x="19545300" y="13217015"/>
          <a:ext cx="889000" cy="1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138626</xdr:rowOff>
    </xdr:from>
    <xdr:to>
      <xdr:col>102</xdr:col>
      <xdr:colOff>114300</xdr:colOff>
      <xdr:row>78</xdr:row>
      <xdr:rowOff>26155</xdr:rowOff>
    </xdr:to>
    <xdr:cxnSp macro="">
      <xdr:nvCxnSpPr>
        <xdr:cNvPr id="857" name="直線コネクタ 856"/>
        <xdr:cNvCxnSpPr/>
      </xdr:nvCxnSpPr>
      <xdr:spPr>
        <a:xfrm>
          <a:off x="18656300" y="13340276"/>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121041</xdr:rowOff>
    </xdr:from>
    <xdr:to>
      <xdr:col>116</xdr:col>
      <xdr:colOff>114300</xdr:colOff>
      <xdr:row>78</xdr:row>
      <xdr:rowOff>51191</xdr:rowOff>
    </xdr:to>
    <xdr:sp macro="" textlink="">
      <xdr:nvSpPr>
        <xdr:cNvPr id="867" name="楕円 866"/>
        <xdr:cNvSpPr/>
      </xdr:nvSpPr>
      <xdr:spPr>
        <a:xfrm>
          <a:off x="22110700" y="133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35968</xdr:rowOff>
    </xdr:from>
    <xdr:ext cx="534377" cy="259045"/>
    <xdr:sp macro="" textlink="">
      <xdr:nvSpPr>
        <xdr:cNvPr id="868" name="繰出金該当値テキスト"/>
        <xdr:cNvSpPr txBox="1"/>
      </xdr:nvSpPr>
      <xdr:spPr>
        <a:xfrm>
          <a:off x="22212300" y="132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126848</xdr:rowOff>
    </xdr:from>
    <xdr:to>
      <xdr:col>112</xdr:col>
      <xdr:colOff>38100</xdr:colOff>
      <xdr:row>78</xdr:row>
      <xdr:rowOff>56998</xdr:rowOff>
    </xdr:to>
    <xdr:sp macro="" textlink="">
      <xdr:nvSpPr>
        <xdr:cNvPr id="869" name="楕円 868"/>
        <xdr:cNvSpPr/>
      </xdr:nvSpPr>
      <xdr:spPr>
        <a:xfrm>
          <a:off x="21272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48125</xdr:rowOff>
    </xdr:from>
    <xdr:ext cx="534377" cy="259045"/>
    <xdr:sp macro="" textlink="">
      <xdr:nvSpPr>
        <xdr:cNvPr id="870" name="テキスト ボックス 869"/>
        <xdr:cNvSpPr txBox="1"/>
      </xdr:nvSpPr>
      <xdr:spPr>
        <a:xfrm>
          <a:off x="21056111" y="134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136015</xdr:rowOff>
    </xdr:from>
    <xdr:to>
      <xdr:col>107</xdr:col>
      <xdr:colOff>101600</xdr:colOff>
      <xdr:row>77</xdr:row>
      <xdr:rowOff>66165</xdr:rowOff>
    </xdr:to>
    <xdr:sp macro="" textlink="">
      <xdr:nvSpPr>
        <xdr:cNvPr id="871" name="楕円 870"/>
        <xdr:cNvSpPr/>
      </xdr:nvSpPr>
      <xdr:spPr>
        <a:xfrm>
          <a:off x="20383500" y="13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57292</xdr:rowOff>
    </xdr:from>
    <xdr:ext cx="534377" cy="259045"/>
    <xdr:sp macro="" textlink="">
      <xdr:nvSpPr>
        <xdr:cNvPr id="872" name="テキスト ボックス 871"/>
        <xdr:cNvSpPr txBox="1"/>
      </xdr:nvSpPr>
      <xdr:spPr>
        <a:xfrm>
          <a:off x="20167111" y="132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146805</xdr:rowOff>
    </xdr:from>
    <xdr:to>
      <xdr:col>102</xdr:col>
      <xdr:colOff>165100</xdr:colOff>
      <xdr:row>78</xdr:row>
      <xdr:rowOff>76955</xdr:rowOff>
    </xdr:to>
    <xdr:sp macro="" textlink="">
      <xdr:nvSpPr>
        <xdr:cNvPr id="873" name="楕円 872"/>
        <xdr:cNvSpPr/>
      </xdr:nvSpPr>
      <xdr:spPr>
        <a:xfrm>
          <a:off x="194945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68082</xdr:rowOff>
    </xdr:from>
    <xdr:ext cx="534377" cy="259045"/>
    <xdr:sp macro="" textlink="">
      <xdr:nvSpPr>
        <xdr:cNvPr id="874" name="テキスト ボックス 873"/>
        <xdr:cNvSpPr txBox="1"/>
      </xdr:nvSpPr>
      <xdr:spPr>
        <a:xfrm>
          <a:off x="19278111" y="134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87826</xdr:rowOff>
    </xdr:from>
    <xdr:to>
      <xdr:col>98</xdr:col>
      <xdr:colOff>38100</xdr:colOff>
      <xdr:row>78</xdr:row>
      <xdr:rowOff>17976</xdr:rowOff>
    </xdr:to>
    <xdr:sp macro="" textlink="">
      <xdr:nvSpPr>
        <xdr:cNvPr id="875" name="楕円 874"/>
        <xdr:cNvSpPr/>
      </xdr:nvSpPr>
      <xdr:spPr>
        <a:xfrm>
          <a:off x="18605500" y="132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9103</xdr:rowOff>
    </xdr:from>
    <xdr:ext cx="534377" cy="259045"/>
    <xdr:sp macro="" textlink="">
      <xdr:nvSpPr>
        <xdr:cNvPr id="876" name="テキスト ボックス 875"/>
        <xdr:cNvSpPr txBox="1"/>
      </xdr:nvSpPr>
      <xdr:spPr>
        <a:xfrm>
          <a:off x="18389111" y="133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類似団体内平均と比較して、扶助費、普通建設事業費、</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投資及び出資金が平均値を上回っている。</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そのうち</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前年度と比較して大幅に増加しているのは扶助費で、</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私立保育園運営費負担事業の増によるものである。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42,841
42,403
37.46
21,311,329
20,607,981
413,284
9,103,347
16,137,848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54356</xdr:rowOff>
    </xdr:from>
    <xdr:to>
      <xdr:col>24</xdr:col>
      <xdr:colOff>63500</xdr:colOff>
      <xdr:row>37</xdr:row>
      <xdr:rowOff>68072</xdr:rowOff>
    </xdr:to>
    <xdr:cxnSp macro="">
      <xdr:nvCxnSpPr>
        <xdr:cNvPr id="61" name="直線コネクタ 60"/>
        <xdr:cNvCxnSpPr/>
      </xdr:nvCxnSpPr>
      <xdr:spPr>
        <a:xfrm>
          <a:off x="3797300" y="6226556"/>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54356</xdr:rowOff>
    </xdr:from>
    <xdr:to>
      <xdr:col>19</xdr:col>
      <xdr:colOff>177800</xdr:colOff>
      <xdr:row>37</xdr:row>
      <xdr:rowOff>78740</xdr:rowOff>
    </xdr:to>
    <xdr:cxnSp macro="">
      <xdr:nvCxnSpPr>
        <xdr:cNvPr id="64" name="直線コネクタ 63"/>
        <xdr:cNvCxnSpPr/>
      </xdr:nvCxnSpPr>
      <xdr:spPr>
        <a:xfrm flipV="1">
          <a:off x="2908300" y="6226556"/>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41783</xdr:rowOff>
    </xdr:from>
    <xdr:to>
      <xdr:col>15</xdr:col>
      <xdr:colOff>50800</xdr:colOff>
      <xdr:row>37</xdr:row>
      <xdr:rowOff>78740</xdr:rowOff>
    </xdr:to>
    <xdr:cxnSp macro="">
      <xdr:nvCxnSpPr>
        <xdr:cNvPr id="67" name="直線コネクタ 66"/>
        <xdr:cNvCxnSpPr/>
      </xdr:nvCxnSpPr>
      <xdr:spPr>
        <a:xfrm>
          <a:off x="2019300" y="638543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254</xdr:rowOff>
    </xdr:from>
    <xdr:to>
      <xdr:col>10</xdr:col>
      <xdr:colOff>114300</xdr:colOff>
      <xdr:row>37</xdr:row>
      <xdr:rowOff>41783</xdr:rowOff>
    </xdr:to>
    <xdr:cxnSp macro="">
      <xdr:nvCxnSpPr>
        <xdr:cNvPr id="70" name="直線コネクタ 69"/>
        <xdr:cNvCxnSpPr/>
      </xdr:nvCxnSpPr>
      <xdr:spPr>
        <a:xfrm>
          <a:off x="1130300" y="634390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17272</xdr:rowOff>
    </xdr:from>
    <xdr:to>
      <xdr:col>24</xdr:col>
      <xdr:colOff>114300</xdr:colOff>
      <xdr:row>37</xdr:row>
      <xdr:rowOff>118872</xdr:rowOff>
    </xdr:to>
    <xdr:sp macro="" textlink="">
      <xdr:nvSpPr>
        <xdr:cNvPr id="80" name="楕円 79"/>
        <xdr:cNvSpPr/>
      </xdr:nvSpPr>
      <xdr:spPr>
        <a:xfrm>
          <a:off x="45847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103649</xdr:rowOff>
    </xdr:from>
    <xdr:ext cx="469744" cy="259045"/>
    <xdr:sp macro="" textlink="">
      <xdr:nvSpPr>
        <xdr:cNvPr id="81" name="議会費該当値テキスト"/>
        <xdr:cNvSpPr txBox="1"/>
      </xdr:nvSpPr>
      <xdr:spPr>
        <a:xfrm>
          <a:off x="4686300" y="62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3556</xdr:rowOff>
    </xdr:from>
    <xdr:to>
      <xdr:col>20</xdr:col>
      <xdr:colOff>38100</xdr:colOff>
      <xdr:row>36</xdr:row>
      <xdr:rowOff>105156</xdr:rowOff>
    </xdr:to>
    <xdr:sp macro="" textlink="">
      <xdr:nvSpPr>
        <xdr:cNvPr id="82" name="楕円 81"/>
        <xdr:cNvSpPr/>
      </xdr:nvSpPr>
      <xdr:spPr>
        <a:xfrm>
          <a:off x="3746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96283</xdr:rowOff>
    </xdr:from>
    <xdr:ext cx="469744" cy="259045"/>
    <xdr:sp macro="" textlink="">
      <xdr:nvSpPr>
        <xdr:cNvPr id="83" name="テキスト ボックス 82"/>
        <xdr:cNvSpPr txBox="1"/>
      </xdr:nvSpPr>
      <xdr:spPr>
        <a:xfrm>
          <a:off x="3562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27940</xdr:rowOff>
    </xdr:from>
    <xdr:to>
      <xdr:col>15</xdr:col>
      <xdr:colOff>101600</xdr:colOff>
      <xdr:row>37</xdr:row>
      <xdr:rowOff>129540</xdr:rowOff>
    </xdr:to>
    <xdr:sp macro="" textlink="">
      <xdr:nvSpPr>
        <xdr:cNvPr id="84" name="楕円 83"/>
        <xdr:cNvSpPr/>
      </xdr:nvSpPr>
      <xdr:spPr>
        <a:xfrm>
          <a:off x="2857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120667</xdr:rowOff>
    </xdr:from>
    <xdr:ext cx="469744" cy="259045"/>
    <xdr:sp macro="" textlink="">
      <xdr:nvSpPr>
        <xdr:cNvPr id="85" name="テキスト ボックス 84"/>
        <xdr:cNvSpPr txBox="1"/>
      </xdr:nvSpPr>
      <xdr:spPr>
        <a:xfrm>
          <a:off x="2673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162433</xdr:rowOff>
    </xdr:from>
    <xdr:to>
      <xdr:col>10</xdr:col>
      <xdr:colOff>165100</xdr:colOff>
      <xdr:row>37</xdr:row>
      <xdr:rowOff>92583</xdr:rowOff>
    </xdr:to>
    <xdr:sp macro="" textlink="">
      <xdr:nvSpPr>
        <xdr:cNvPr id="86" name="楕円 85"/>
        <xdr:cNvSpPr/>
      </xdr:nvSpPr>
      <xdr:spPr>
        <a:xfrm>
          <a:off x="1968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83710</xdr:rowOff>
    </xdr:from>
    <xdr:ext cx="469744" cy="259045"/>
    <xdr:sp macro="" textlink="">
      <xdr:nvSpPr>
        <xdr:cNvPr id="87" name="テキスト ボックス 86"/>
        <xdr:cNvSpPr txBox="1"/>
      </xdr:nvSpPr>
      <xdr:spPr>
        <a:xfrm>
          <a:off x="1784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120904</xdr:rowOff>
    </xdr:from>
    <xdr:to>
      <xdr:col>6</xdr:col>
      <xdr:colOff>38100</xdr:colOff>
      <xdr:row>37</xdr:row>
      <xdr:rowOff>51054</xdr:rowOff>
    </xdr:to>
    <xdr:sp macro="" textlink="">
      <xdr:nvSpPr>
        <xdr:cNvPr id="88" name="楕円 87"/>
        <xdr:cNvSpPr/>
      </xdr:nvSpPr>
      <xdr:spPr>
        <a:xfrm>
          <a:off x="1079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42181</xdr:rowOff>
    </xdr:from>
    <xdr:ext cx="469744" cy="259045"/>
    <xdr:sp macro="" textlink="">
      <xdr:nvSpPr>
        <xdr:cNvPr id="89" name="テキスト ボックス 88"/>
        <xdr:cNvSpPr txBox="1"/>
      </xdr:nvSpPr>
      <xdr:spPr>
        <a:xfrm>
          <a:off x="895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6788</xdr:rowOff>
    </xdr:from>
    <xdr:to>
      <xdr:col>24</xdr:col>
      <xdr:colOff>63500</xdr:colOff>
      <xdr:row>58</xdr:row>
      <xdr:rowOff>55705</xdr:rowOff>
    </xdr:to>
    <xdr:cxnSp macro="">
      <xdr:nvCxnSpPr>
        <xdr:cNvPr id="118" name="直線コネクタ 117"/>
        <xdr:cNvCxnSpPr/>
      </xdr:nvCxnSpPr>
      <xdr:spPr>
        <a:xfrm flipV="1">
          <a:off x="3797300" y="9607988"/>
          <a:ext cx="838200" cy="39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132168</xdr:rowOff>
    </xdr:from>
    <xdr:to>
      <xdr:col>19</xdr:col>
      <xdr:colOff>177800</xdr:colOff>
      <xdr:row>58</xdr:row>
      <xdr:rowOff>55705</xdr:rowOff>
    </xdr:to>
    <xdr:cxnSp macro="">
      <xdr:nvCxnSpPr>
        <xdr:cNvPr id="121" name="直線コネクタ 120"/>
        <xdr:cNvCxnSpPr/>
      </xdr:nvCxnSpPr>
      <xdr:spPr>
        <a:xfrm>
          <a:off x="2908300" y="9904818"/>
          <a:ext cx="889000" cy="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132168</xdr:rowOff>
    </xdr:from>
    <xdr:to>
      <xdr:col>15</xdr:col>
      <xdr:colOff>50800</xdr:colOff>
      <xdr:row>58</xdr:row>
      <xdr:rowOff>33313</xdr:rowOff>
    </xdr:to>
    <xdr:cxnSp macro="">
      <xdr:nvCxnSpPr>
        <xdr:cNvPr id="124" name="直線コネクタ 123"/>
        <xdr:cNvCxnSpPr/>
      </xdr:nvCxnSpPr>
      <xdr:spPr>
        <a:xfrm flipV="1">
          <a:off x="2019300" y="9904818"/>
          <a:ext cx="889000" cy="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33313</xdr:rowOff>
    </xdr:from>
    <xdr:to>
      <xdr:col>10</xdr:col>
      <xdr:colOff>114300</xdr:colOff>
      <xdr:row>58</xdr:row>
      <xdr:rowOff>74983</xdr:rowOff>
    </xdr:to>
    <xdr:cxnSp macro="">
      <xdr:nvCxnSpPr>
        <xdr:cNvPr id="127" name="直線コネクタ 126"/>
        <xdr:cNvCxnSpPr/>
      </xdr:nvCxnSpPr>
      <xdr:spPr>
        <a:xfrm flipV="1">
          <a:off x="1130300" y="9977413"/>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127438</xdr:rowOff>
    </xdr:from>
    <xdr:to>
      <xdr:col>24</xdr:col>
      <xdr:colOff>114300</xdr:colOff>
      <xdr:row>56</xdr:row>
      <xdr:rowOff>57588</xdr:rowOff>
    </xdr:to>
    <xdr:sp macro="" textlink="">
      <xdr:nvSpPr>
        <xdr:cNvPr id="137" name="楕円 136"/>
        <xdr:cNvSpPr/>
      </xdr:nvSpPr>
      <xdr:spPr>
        <a:xfrm>
          <a:off x="4584700" y="95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4905</xdr:rowOff>
    </xdr:from>
    <xdr:to>
      <xdr:col>20</xdr:col>
      <xdr:colOff>38100</xdr:colOff>
      <xdr:row>58</xdr:row>
      <xdr:rowOff>106505</xdr:rowOff>
    </xdr:to>
    <xdr:sp macro="" textlink="">
      <xdr:nvSpPr>
        <xdr:cNvPr id="139" name="楕円 138"/>
        <xdr:cNvSpPr/>
      </xdr:nvSpPr>
      <xdr:spPr>
        <a:xfrm>
          <a:off x="3746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97632</xdr:rowOff>
    </xdr:from>
    <xdr:ext cx="534377" cy="259045"/>
    <xdr:sp macro="" textlink="">
      <xdr:nvSpPr>
        <xdr:cNvPr id="140" name="テキスト ボックス 139"/>
        <xdr:cNvSpPr txBox="1"/>
      </xdr:nvSpPr>
      <xdr:spPr>
        <a:xfrm>
          <a:off x="3530111" y="100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81368</xdr:rowOff>
    </xdr:from>
    <xdr:to>
      <xdr:col>15</xdr:col>
      <xdr:colOff>101600</xdr:colOff>
      <xdr:row>58</xdr:row>
      <xdr:rowOff>11518</xdr:rowOff>
    </xdr:to>
    <xdr:sp macro="" textlink="">
      <xdr:nvSpPr>
        <xdr:cNvPr id="141" name="楕円 140"/>
        <xdr:cNvSpPr/>
      </xdr:nvSpPr>
      <xdr:spPr>
        <a:xfrm>
          <a:off x="2857500" y="98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28045</xdr:rowOff>
    </xdr:from>
    <xdr:ext cx="534377" cy="259045"/>
    <xdr:sp macro="" textlink="">
      <xdr:nvSpPr>
        <xdr:cNvPr id="142" name="テキスト ボックス 141"/>
        <xdr:cNvSpPr txBox="1"/>
      </xdr:nvSpPr>
      <xdr:spPr>
        <a:xfrm>
          <a:off x="2641111" y="9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153963</xdr:rowOff>
    </xdr:from>
    <xdr:to>
      <xdr:col>10</xdr:col>
      <xdr:colOff>165100</xdr:colOff>
      <xdr:row>58</xdr:row>
      <xdr:rowOff>84113</xdr:rowOff>
    </xdr:to>
    <xdr:sp macro="" textlink="">
      <xdr:nvSpPr>
        <xdr:cNvPr id="143" name="楕円 142"/>
        <xdr:cNvSpPr/>
      </xdr:nvSpPr>
      <xdr:spPr>
        <a:xfrm>
          <a:off x="1968500" y="9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75240</xdr:rowOff>
    </xdr:from>
    <xdr:ext cx="534377" cy="259045"/>
    <xdr:sp macro="" textlink="">
      <xdr:nvSpPr>
        <xdr:cNvPr id="144" name="テキスト ボックス 143"/>
        <xdr:cNvSpPr txBox="1"/>
      </xdr:nvSpPr>
      <xdr:spPr>
        <a:xfrm>
          <a:off x="1752111" y="100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24183</xdr:rowOff>
    </xdr:from>
    <xdr:to>
      <xdr:col>6</xdr:col>
      <xdr:colOff>38100</xdr:colOff>
      <xdr:row>58</xdr:row>
      <xdr:rowOff>125783</xdr:rowOff>
    </xdr:to>
    <xdr:sp macro="" textlink="">
      <xdr:nvSpPr>
        <xdr:cNvPr id="145" name="楕円 144"/>
        <xdr:cNvSpPr/>
      </xdr:nvSpPr>
      <xdr:spPr>
        <a:xfrm>
          <a:off x="10795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116910</xdr:rowOff>
    </xdr:from>
    <xdr:ext cx="534377" cy="259045"/>
    <xdr:sp macro="" textlink="">
      <xdr:nvSpPr>
        <xdr:cNvPr id="146" name="テキスト ボックス 145"/>
        <xdr:cNvSpPr txBox="1"/>
      </xdr:nvSpPr>
      <xdr:spPr>
        <a:xfrm>
          <a:off x="863111" y="100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23527</xdr:rowOff>
    </xdr:from>
    <xdr:to>
      <xdr:col>24</xdr:col>
      <xdr:colOff>63500</xdr:colOff>
      <xdr:row>76</xdr:row>
      <xdr:rowOff>94817</xdr:rowOff>
    </xdr:to>
    <xdr:cxnSp macro="">
      <xdr:nvCxnSpPr>
        <xdr:cNvPr id="178" name="直線コネクタ 177"/>
        <xdr:cNvCxnSpPr/>
      </xdr:nvCxnSpPr>
      <xdr:spPr>
        <a:xfrm flipV="1">
          <a:off x="3797300" y="13053727"/>
          <a:ext cx="8382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94817</xdr:rowOff>
    </xdr:from>
    <xdr:to>
      <xdr:col>19</xdr:col>
      <xdr:colOff>177800</xdr:colOff>
      <xdr:row>77</xdr:row>
      <xdr:rowOff>52930</xdr:rowOff>
    </xdr:to>
    <xdr:cxnSp macro="">
      <xdr:nvCxnSpPr>
        <xdr:cNvPr id="181" name="直線コネクタ 180"/>
        <xdr:cNvCxnSpPr/>
      </xdr:nvCxnSpPr>
      <xdr:spPr>
        <a:xfrm flipV="1">
          <a:off x="2908300" y="13125017"/>
          <a:ext cx="889000" cy="1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130056</xdr:rowOff>
    </xdr:from>
    <xdr:to>
      <xdr:col>15</xdr:col>
      <xdr:colOff>50800</xdr:colOff>
      <xdr:row>77</xdr:row>
      <xdr:rowOff>52930</xdr:rowOff>
    </xdr:to>
    <xdr:cxnSp macro="">
      <xdr:nvCxnSpPr>
        <xdr:cNvPr id="184" name="直線コネクタ 183"/>
        <xdr:cNvCxnSpPr/>
      </xdr:nvCxnSpPr>
      <xdr:spPr>
        <a:xfrm>
          <a:off x="2019300" y="13160256"/>
          <a:ext cx="889000" cy="9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120323</xdr:rowOff>
    </xdr:from>
    <xdr:to>
      <xdr:col>10</xdr:col>
      <xdr:colOff>114300</xdr:colOff>
      <xdr:row>76</xdr:row>
      <xdr:rowOff>130056</xdr:rowOff>
    </xdr:to>
    <xdr:cxnSp macro="">
      <xdr:nvCxnSpPr>
        <xdr:cNvPr id="187" name="直線コネクタ 186"/>
        <xdr:cNvCxnSpPr/>
      </xdr:nvCxnSpPr>
      <xdr:spPr>
        <a:xfrm>
          <a:off x="1130300" y="13150523"/>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144178</xdr:rowOff>
    </xdr:from>
    <xdr:to>
      <xdr:col>24</xdr:col>
      <xdr:colOff>114300</xdr:colOff>
      <xdr:row>76</xdr:row>
      <xdr:rowOff>74327</xdr:rowOff>
    </xdr:to>
    <xdr:sp macro="" textlink="">
      <xdr:nvSpPr>
        <xdr:cNvPr id="197" name="楕円 196"/>
        <xdr:cNvSpPr/>
      </xdr:nvSpPr>
      <xdr:spPr>
        <a:xfrm>
          <a:off x="4584700" y="13002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167055</xdr:rowOff>
    </xdr:from>
    <xdr:ext cx="599010" cy="259045"/>
    <xdr:sp macro="" textlink="">
      <xdr:nvSpPr>
        <xdr:cNvPr id="198" name="民生費該当値テキスト"/>
        <xdr:cNvSpPr txBox="1"/>
      </xdr:nvSpPr>
      <xdr:spPr>
        <a:xfrm>
          <a:off x="4686300" y="1285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44017</xdr:rowOff>
    </xdr:from>
    <xdr:to>
      <xdr:col>20</xdr:col>
      <xdr:colOff>38100</xdr:colOff>
      <xdr:row>76</xdr:row>
      <xdr:rowOff>145617</xdr:rowOff>
    </xdr:to>
    <xdr:sp macro="" textlink="">
      <xdr:nvSpPr>
        <xdr:cNvPr id="199" name="楕円 198"/>
        <xdr:cNvSpPr/>
      </xdr:nvSpPr>
      <xdr:spPr>
        <a:xfrm>
          <a:off x="3746500" y="130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162145</xdr:rowOff>
    </xdr:from>
    <xdr:ext cx="599010" cy="259045"/>
    <xdr:sp macro="" textlink="">
      <xdr:nvSpPr>
        <xdr:cNvPr id="200" name="テキスト ボックス 199"/>
        <xdr:cNvSpPr txBox="1"/>
      </xdr:nvSpPr>
      <xdr:spPr>
        <a:xfrm>
          <a:off x="3497795" y="1284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2130</xdr:rowOff>
    </xdr:from>
    <xdr:to>
      <xdr:col>15</xdr:col>
      <xdr:colOff>101600</xdr:colOff>
      <xdr:row>77</xdr:row>
      <xdr:rowOff>103730</xdr:rowOff>
    </xdr:to>
    <xdr:sp macro="" textlink="">
      <xdr:nvSpPr>
        <xdr:cNvPr id="201" name="楕円 200"/>
        <xdr:cNvSpPr/>
      </xdr:nvSpPr>
      <xdr:spPr>
        <a:xfrm>
          <a:off x="2857500" y="132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120257</xdr:rowOff>
    </xdr:from>
    <xdr:ext cx="599010" cy="259045"/>
    <xdr:sp macro="" textlink="">
      <xdr:nvSpPr>
        <xdr:cNvPr id="202" name="テキスト ボックス 201"/>
        <xdr:cNvSpPr txBox="1"/>
      </xdr:nvSpPr>
      <xdr:spPr>
        <a:xfrm>
          <a:off x="2608795" y="1297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79256</xdr:rowOff>
    </xdr:from>
    <xdr:to>
      <xdr:col>10</xdr:col>
      <xdr:colOff>165100</xdr:colOff>
      <xdr:row>77</xdr:row>
      <xdr:rowOff>9406</xdr:rowOff>
    </xdr:to>
    <xdr:sp macro="" textlink="">
      <xdr:nvSpPr>
        <xdr:cNvPr id="203" name="楕円 202"/>
        <xdr:cNvSpPr/>
      </xdr:nvSpPr>
      <xdr:spPr>
        <a:xfrm>
          <a:off x="1968500" y="131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25933</xdr:rowOff>
    </xdr:from>
    <xdr:ext cx="599010" cy="259045"/>
    <xdr:sp macro="" textlink="">
      <xdr:nvSpPr>
        <xdr:cNvPr id="204" name="テキスト ボックス 203"/>
        <xdr:cNvSpPr txBox="1"/>
      </xdr:nvSpPr>
      <xdr:spPr>
        <a:xfrm>
          <a:off x="1719795" y="128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69523</xdr:rowOff>
    </xdr:from>
    <xdr:to>
      <xdr:col>6</xdr:col>
      <xdr:colOff>38100</xdr:colOff>
      <xdr:row>76</xdr:row>
      <xdr:rowOff>171123</xdr:rowOff>
    </xdr:to>
    <xdr:sp macro="" textlink="">
      <xdr:nvSpPr>
        <xdr:cNvPr id="205" name="楕円 204"/>
        <xdr:cNvSpPr/>
      </xdr:nvSpPr>
      <xdr:spPr>
        <a:xfrm>
          <a:off x="10795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16201</xdr:rowOff>
    </xdr:from>
    <xdr:ext cx="599010" cy="259045"/>
    <xdr:sp macro="" textlink="">
      <xdr:nvSpPr>
        <xdr:cNvPr id="206" name="テキスト ボックス 205"/>
        <xdr:cNvSpPr txBox="1"/>
      </xdr:nvSpPr>
      <xdr:spPr>
        <a:xfrm>
          <a:off x="830795" y="1287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133719</xdr:rowOff>
    </xdr:from>
    <xdr:to>
      <xdr:col>24</xdr:col>
      <xdr:colOff>63500</xdr:colOff>
      <xdr:row>97</xdr:row>
      <xdr:rowOff>1118</xdr:rowOff>
    </xdr:to>
    <xdr:cxnSp macro="">
      <xdr:nvCxnSpPr>
        <xdr:cNvPr id="235" name="直線コネクタ 234"/>
        <xdr:cNvCxnSpPr/>
      </xdr:nvCxnSpPr>
      <xdr:spPr>
        <a:xfrm flipV="1">
          <a:off x="3797300" y="16592919"/>
          <a:ext cx="8382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xdr:rowOff>
    </xdr:from>
    <xdr:to>
      <xdr:col>19</xdr:col>
      <xdr:colOff>177800</xdr:colOff>
      <xdr:row>97</xdr:row>
      <xdr:rowOff>43142</xdr:rowOff>
    </xdr:to>
    <xdr:cxnSp macro="">
      <xdr:nvCxnSpPr>
        <xdr:cNvPr id="238" name="直線コネクタ 237"/>
        <xdr:cNvCxnSpPr/>
      </xdr:nvCxnSpPr>
      <xdr:spPr>
        <a:xfrm flipV="1">
          <a:off x="2908300" y="16631768"/>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24688</xdr:rowOff>
    </xdr:from>
    <xdr:to>
      <xdr:col>15</xdr:col>
      <xdr:colOff>50800</xdr:colOff>
      <xdr:row>97</xdr:row>
      <xdr:rowOff>43142</xdr:rowOff>
    </xdr:to>
    <xdr:cxnSp macro="">
      <xdr:nvCxnSpPr>
        <xdr:cNvPr id="241" name="直線コネクタ 240"/>
        <xdr:cNvCxnSpPr/>
      </xdr:nvCxnSpPr>
      <xdr:spPr>
        <a:xfrm>
          <a:off x="2019300" y="16483888"/>
          <a:ext cx="889000" cy="1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132614</xdr:rowOff>
    </xdr:from>
    <xdr:to>
      <xdr:col>10</xdr:col>
      <xdr:colOff>114300</xdr:colOff>
      <xdr:row>96</xdr:row>
      <xdr:rowOff>24688</xdr:rowOff>
    </xdr:to>
    <xdr:cxnSp macro="">
      <xdr:nvCxnSpPr>
        <xdr:cNvPr id="244" name="直線コネクタ 243"/>
        <xdr:cNvCxnSpPr/>
      </xdr:nvCxnSpPr>
      <xdr:spPr>
        <a:xfrm>
          <a:off x="1130300" y="16420364"/>
          <a:ext cx="889000" cy="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82919</xdr:rowOff>
    </xdr:from>
    <xdr:to>
      <xdr:col>24</xdr:col>
      <xdr:colOff>114300</xdr:colOff>
      <xdr:row>97</xdr:row>
      <xdr:rowOff>13069</xdr:rowOff>
    </xdr:to>
    <xdr:sp macro="" textlink="">
      <xdr:nvSpPr>
        <xdr:cNvPr id="254" name="楕円 253"/>
        <xdr:cNvSpPr/>
      </xdr:nvSpPr>
      <xdr:spPr>
        <a:xfrm>
          <a:off x="4584700" y="165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61346</xdr:rowOff>
    </xdr:from>
    <xdr:ext cx="534377" cy="259045"/>
    <xdr:sp macro="" textlink="">
      <xdr:nvSpPr>
        <xdr:cNvPr id="255" name="衛生費該当値テキスト"/>
        <xdr:cNvSpPr txBox="1"/>
      </xdr:nvSpPr>
      <xdr:spPr>
        <a:xfrm>
          <a:off x="4686300" y="165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121768</xdr:rowOff>
    </xdr:from>
    <xdr:to>
      <xdr:col>20</xdr:col>
      <xdr:colOff>38100</xdr:colOff>
      <xdr:row>97</xdr:row>
      <xdr:rowOff>51918</xdr:rowOff>
    </xdr:to>
    <xdr:sp macro="" textlink="">
      <xdr:nvSpPr>
        <xdr:cNvPr id="256" name="楕円 255"/>
        <xdr:cNvSpPr/>
      </xdr:nvSpPr>
      <xdr:spPr>
        <a:xfrm>
          <a:off x="3746500" y="165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43045</xdr:rowOff>
    </xdr:from>
    <xdr:ext cx="534377" cy="259045"/>
    <xdr:sp macro="" textlink="">
      <xdr:nvSpPr>
        <xdr:cNvPr id="257" name="テキスト ボックス 256"/>
        <xdr:cNvSpPr txBox="1"/>
      </xdr:nvSpPr>
      <xdr:spPr>
        <a:xfrm>
          <a:off x="3530111" y="166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163792</xdr:rowOff>
    </xdr:from>
    <xdr:to>
      <xdr:col>15</xdr:col>
      <xdr:colOff>101600</xdr:colOff>
      <xdr:row>97</xdr:row>
      <xdr:rowOff>93942</xdr:rowOff>
    </xdr:to>
    <xdr:sp macro="" textlink="">
      <xdr:nvSpPr>
        <xdr:cNvPr id="258" name="楕円 257"/>
        <xdr:cNvSpPr/>
      </xdr:nvSpPr>
      <xdr:spPr>
        <a:xfrm>
          <a:off x="2857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85069</xdr:rowOff>
    </xdr:from>
    <xdr:ext cx="534377" cy="259045"/>
    <xdr:sp macro="" textlink="">
      <xdr:nvSpPr>
        <xdr:cNvPr id="259" name="テキスト ボックス 258"/>
        <xdr:cNvSpPr txBox="1"/>
      </xdr:nvSpPr>
      <xdr:spPr>
        <a:xfrm>
          <a:off x="2641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145338</xdr:rowOff>
    </xdr:from>
    <xdr:to>
      <xdr:col>10</xdr:col>
      <xdr:colOff>165100</xdr:colOff>
      <xdr:row>96</xdr:row>
      <xdr:rowOff>75488</xdr:rowOff>
    </xdr:to>
    <xdr:sp macro="" textlink="">
      <xdr:nvSpPr>
        <xdr:cNvPr id="260" name="楕円 259"/>
        <xdr:cNvSpPr/>
      </xdr:nvSpPr>
      <xdr:spPr>
        <a:xfrm>
          <a:off x="1968500" y="164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92015</xdr:rowOff>
    </xdr:from>
    <xdr:ext cx="534377" cy="259045"/>
    <xdr:sp macro="" textlink="">
      <xdr:nvSpPr>
        <xdr:cNvPr id="261" name="テキスト ボックス 260"/>
        <xdr:cNvSpPr txBox="1"/>
      </xdr:nvSpPr>
      <xdr:spPr>
        <a:xfrm>
          <a:off x="1752111" y="162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81814</xdr:rowOff>
    </xdr:from>
    <xdr:to>
      <xdr:col>6</xdr:col>
      <xdr:colOff>38100</xdr:colOff>
      <xdr:row>96</xdr:row>
      <xdr:rowOff>11964</xdr:rowOff>
    </xdr:to>
    <xdr:sp macro="" textlink="">
      <xdr:nvSpPr>
        <xdr:cNvPr id="262" name="楕円 261"/>
        <xdr:cNvSpPr/>
      </xdr:nvSpPr>
      <xdr:spPr>
        <a:xfrm>
          <a:off x="1079500" y="16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28491</xdr:rowOff>
    </xdr:from>
    <xdr:ext cx="534377" cy="259045"/>
    <xdr:sp macro="" textlink="">
      <xdr:nvSpPr>
        <xdr:cNvPr id="263" name="テキスト ボックス 262"/>
        <xdr:cNvSpPr txBox="1"/>
      </xdr:nvSpPr>
      <xdr:spPr>
        <a:xfrm>
          <a:off x="863111" y="161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71120</xdr:rowOff>
    </xdr:from>
    <xdr:to>
      <xdr:col>55</xdr:col>
      <xdr:colOff>0</xdr:colOff>
      <xdr:row>38</xdr:row>
      <xdr:rowOff>110744</xdr:rowOff>
    </xdr:to>
    <xdr:cxnSp macro="">
      <xdr:nvCxnSpPr>
        <xdr:cNvPr id="292" name="直線コネクタ 291"/>
        <xdr:cNvCxnSpPr/>
      </xdr:nvCxnSpPr>
      <xdr:spPr>
        <a:xfrm>
          <a:off x="9639300" y="658622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71120</xdr:rowOff>
    </xdr:from>
    <xdr:to>
      <xdr:col>50</xdr:col>
      <xdr:colOff>114300</xdr:colOff>
      <xdr:row>38</xdr:row>
      <xdr:rowOff>71882</xdr:rowOff>
    </xdr:to>
    <xdr:cxnSp macro="">
      <xdr:nvCxnSpPr>
        <xdr:cNvPr id="295" name="直線コネクタ 294"/>
        <xdr:cNvCxnSpPr/>
      </xdr:nvCxnSpPr>
      <xdr:spPr>
        <a:xfrm flipV="1">
          <a:off x="8750300" y="65862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67310</xdr:rowOff>
    </xdr:from>
    <xdr:to>
      <xdr:col>45</xdr:col>
      <xdr:colOff>177800</xdr:colOff>
      <xdr:row>38</xdr:row>
      <xdr:rowOff>71882</xdr:rowOff>
    </xdr:to>
    <xdr:cxnSp macro="">
      <xdr:nvCxnSpPr>
        <xdr:cNvPr id="298" name="直線コネクタ 297"/>
        <xdr:cNvCxnSpPr/>
      </xdr:nvCxnSpPr>
      <xdr:spPr>
        <a:xfrm>
          <a:off x="7861300" y="65824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67310</xdr:rowOff>
    </xdr:from>
    <xdr:to>
      <xdr:col>41</xdr:col>
      <xdr:colOff>50800</xdr:colOff>
      <xdr:row>38</xdr:row>
      <xdr:rowOff>73025</xdr:rowOff>
    </xdr:to>
    <xdr:cxnSp macro="">
      <xdr:nvCxnSpPr>
        <xdr:cNvPr id="301" name="直線コネクタ 300"/>
        <xdr:cNvCxnSpPr/>
      </xdr:nvCxnSpPr>
      <xdr:spPr>
        <a:xfrm flipV="1">
          <a:off x="6972300" y="6582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59944</xdr:rowOff>
    </xdr:from>
    <xdr:to>
      <xdr:col>55</xdr:col>
      <xdr:colOff>50800</xdr:colOff>
      <xdr:row>38</xdr:row>
      <xdr:rowOff>161544</xdr:rowOff>
    </xdr:to>
    <xdr:sp macro="" textlink="">
      <xdr:nvSpPr>
        <xdr:cNvPr id="311" name="楕円 310"/>
        <xdr:cNvSpPr/>
      </xdr:nvSpPr>
      <xdr:spPr>
        <a:xfrm>
          <a:off x="104267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12" name="労働費該当値テキスト"/>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13" name="楕円 312"/>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113047</xdr:rowOff>
    </xdr:from>
    <xdr:ext cx="378565" cy="259045"/>
    <xdr:sp macro="" textlink="">
      <xdr:nvSpPr>
        <xdr:cNvPr id="314" name="テキスト ボックス 313"/>
        <xdr:cNvSpPr txBox="1"/>
      </xdr:nvSpPr>
      <xdr:spPr>
        <a:xfrm>
          <a:off x="945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15" name="楕円 314"/>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16" name="テキスト ボックス 315"/>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xdr:rowOff>
    </xdr:from>
    <xdr:to>
      <xdr:col>41</xdr:col>
      <xdr:colOff>101600</xdr:colOff>
      <xdr:row>38</xdr:row>
      <xdr:rowOff>118110</xdr:rowOff>
    </xdr:to>
    <xdr:sp macro="" textlink="">
      <xdr:nvSpPr>
        <xdr:cNvPr id="317" name="楕円 316"/>
        <xdr:cNvSpPr/>
      </xdr:nvSpPr>
      <xdr:spPr>
        <a:xfrm>
          <a:off x="781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109237</xdr:rowOff>
    </xdr:from>
    <xdr:ext cx="378565" cy="259045"/>
    <xdr:sp macro="" textlink="">
      <xdr:nvSpPr>
        <xdr:cNvPr id="318" name="テキスト ボックス 317"/>
        <xdr:cNvSpPr txBox="1"/>
      </xdr:nvSpPr>
      <xdr:spPr>
        <a:xfrm>
          <a:off x="7672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22225</xdr:rowOff>
    </xdr:from>
    <xdr:to>
      <xdr:col>36</xdr:col>
      <xdr:colOff>165100</xdr:colOff>
      <xdr:row>38</xdr:row>
      <xdr:rowOff>123825</xdr:rowOff>
    </xdr:to>
    <xdr:sp macro="" textlink="">
      <xdr:nvSpPr>
        <xdr:cNvPr id="319" name="楕円 318"/>
        <xdr:cNvSpPr/>
      </xdr:nvSpPr>
      <xdr:spPr>
        <a:xfrm>
          <a:off x="692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114952</xdr:rowOff>
    </xdr:from>
    <xdr:ext cx="378565" cy="259045"/>
    <xdr:sp macro="" textlink="">
      <xdr:nvSpPr>
        <xdr:cNvPr id="320" name="テキスト ボックス 319"/>
        <xdr:cNvSpPr txBox="1"/>
      </xdr:nvSpPr>
      <xdr:spPr>
        <a:xfrm>
          <a:off x="6783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48679</xdr:rowOff>
    </xdr:from>
    <xdr:to>
      <xdr:col>55</xdr:col>
      <xdr:colOff>0</xdr:colOff>
      <xdr:row>58</xdr:row>
      <xdr:rowOff>61538</xdr:rowOff>
    </xdr:to>
    <xdr:cxnSp macro="">
      <xdr:nvCxnSpPr>
        <xdr:cNvPr id="349" name="直線コネクタ 348"/>
        <xdr:cNvCxnSpPr/>
      </xdr:nvCxnSpPr>
      <xdr:spPr>
        <a:xfrm>
          <a:off x="9639300" y="9992779"/>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65672</xdr:rowOff>
    </xdr:from>
    <xdr:to>
      <xdr:col>50</xdr:col>
      <xdr:colOff>114300</xdr:colOff>
      <xdr:row>58</xdr:row>
      <xdr:rowOff>48679</xdr:rowOff>
    </xdr:to>
    <xdr:cxnSp macro="">
      <xdr:nvCxnSpPr>
        <xdr:cNvPr id="352" name="直線コネクタ 351"/>
        <xdr:cNvCxnSpPr/>
      </xdr:nvCxnSpPr>
      <xdr:spPr>
        <a:xfrm>
          <a:off x="8750300" y="9838322"/>
          <a:ext cx="889000" cy="1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26067</xdr:rowOff>
    </xdr:from>
    <xdr:to>
      <xdr:col>45</xdr:col>
      <xdr:colOff>177800</xdr:colOff>
      <xdr:row>57</xdr:row>
      <xdr:rowOff>65672</xdr:rowOff>
    </xdr:to>
    <xdr:cxnSp macro="">
      <xdr:nvCxnSpPr>
        <xdr:cNvPr id="355" name="直線コネクタ 354"/>
        <xdr:cNvCxnSpPr/>
      </xdr:nvCxnSpPr>
      <xdr:spPr>
        <a:xfrm>
          <a:off x="7861300" y="9798717"/>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26067</xdr:rowOff>
    </xdr:from>
    <xdr:to>
      <xdr:col>41</xdr:col>
      <xdr:colOff>50800</xdr:colOff>
      <xdr:row>57</xdr:row>
      <xdr:rowOff>157093</xdr:rowOff>
    </xdr:to>
    <xdr:cxnSp macro="">
      <xdr:nvCxnSpPr>
        <xdr:cNvPr id="358" name="直線コネクタ 357"/>
        <xdr:cNvCxnSpPr/>
      </xdr:nvCxnSpPr>
      <xdr:spPr>
        <a:xfrm flipV="1">
          <a:off x="6972300" y="9798717"/>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10738</xdr:rowOff>
    </xdr:from>
    <xdr:to>
      <xdr:col>55</xdr:col>
      <xdr:colOff>50800</xdr:colOff>
      <xdr:row>58</xdr:row>
      <xdr:rowOff>112338</xdr:rowOff>
    </xdr:to>
    <xdr:sp macro="" textlink="">
      <xdr:nvSpPr>
        <xdr:cNvPr id="368" name="楕円 367"/>
        <xdr:cNvSpPr/>
      </xdr:nvSpPr>
      <xdr:spPr>
        <a:xfrm>
          <a:off x="10426700" y="9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160615</xdr:rowOff>
    </xdr:from>
    <xdr:ext cx="469744" cy="259045"/>
    <xdr:sp macro="" textlink="">
      <xdr:nvSpPr>
        <xdr:cNvPr id="369" name="農林水産業費該当値テキスト"/>
        <xdr:cNvSpPr txBox="1"/>
      </xdr:nvSpPr>
      <xdr:spPr>
        <a:xfrm>
          <a:off x="10528300" y="9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169329</xdr:rowOff>
    </xdr:from>
    <xdr:to>
      <xdr:col>50</xdr:col>
      <xdr:colOff>165100</xdr:colOff>
      <xdr:row>58</xdr:row>
      <xdr:rowOff>99479</xdr:rowOff>
    </xdr:to>
    <xdr:sp macro="" textlink="">
      <xdr:nvSpPr>
        <xdr:cNvPr id="370" name="楕円 369"/>
        <xdr:cNvSpPr/>
      </xdr:nvSpPr>
      <xdr:spPr>
        <a:xfrm>
          <a:off x="9588500" y="99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90606</xdr:rowOff>
    </xdr:from>
    <xdr:ext cx="469744" cy="259045"/>
    <xdr:sp macro="" textlink="">
      <xdr:nvSpPr>
        <xdr:cNvPr id="371" name="テキスト ボックス 370"/>
        <xdr:cNvSpPr txBox="1"/>
      </xdr:nvSpPr>
      <xdr:spPr>
        <a:xfrm>
          <a:off x="9404428" y="100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14872</xdr:rowOff>
    </xdr:from>
    <xdr:to>
      <xdr:col>46</xdr:col>
      <xdr:colOff>38100</xdr:colOff>
      <xdr:row>57</xdr:row>
      <xdr:rowOff>116472</xdr:rowOff>
    </xdr:to>
    <xdr:sp macro="" textlink="">
      <xdr:nvSpPr>
        <xdr:cNvPr id="372" name="楕円 371"/>
        <xdr:cNvSpPr/>
      </xdr:nvSpPr>
      <xdr:spPr>
        <a:xfrm>
          <a:off x="8699500" y="97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132999</xdr:rowOff>
    </xdr:from>
    <xdr:ext cx="534377" cy="259045"/>
    <xdr:sp macro="" textlink="">
      <xdr:nvSpPr>
        <xdr:cNvPr id="373" name="テキスト ボックス 372"/>
        <xdr:cNvSpPr txBox="1"/>
      </xdr:nvSpPr>
      <xdr:spPr>
        <a:xfrm>
          <a:off x="8483111" y="95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146717</xdr:rowOff>
    </xdr:from>
    <xdr:to>
      <xdr:col>41</xdr:col>
      <xdr:colOff>101600</xdr:colOff>
      <xdr:row>57</xdr:row>
      <xdr:rowOff>76867</xdr:rowOff>
    </xdr:to>
    <xdr:sp macro="" textlink="">
      <xdr:nvSpPr>
        <xdr:cNvPr id="374" name="楕円 373"/>
        <xdr:cNvSpPr/>
      </xdr:nvSpPr>
      <xdr:spPr>
        <a:xfrm>
          <a:off x="7810500" y="97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93394</xdr:rowOff>
    </xdr:from>
    <xdr:ext cx="534377" cy="259045"/>
    <xdr:sp macro="" textlink="">
      <xdr:nvSpPr>
        <xdr:cNvPr id="375" name="テキスト ボックス 374"/>
        <xdr:cNvSpPr txBox="1"/>
      </xdr:nvSpPr>
      <xdr:spPr>
        <a:xfrm>
          <a:off x="7594111" y="95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106293</xdr:rowOff>
    </xdr:from>
    <xdr:to>
      <xdr:col>36</xdr:col>
      <xdr:colOff>165100</xdr:colOff>
      <xdr:row>58</xdr:row>
      <xdr:rowOff>36443</xdr:rowOff>
    </xdr:to>
    <xdr:sp macro="" textlink="">
      <xdr:nvSpPr>
        <xdr:cNvPr id="376" name="楕円 375"/>
        <xdr:cNvSpPr/>
      </xdr:nvSpPr>
      <xdr:spPr>
        <a:xfrm>
          <a:off x="6921500" y="98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52970</xdr:rowOff>
    </xdr:from>
    <xdr:ext cx="534377" cy="259045"/>
    <xdr:sp macro="" textlink="">
      <xdr:nvSpPr>
        <xdr:cNvPr id="377" name="テキスト ボックス 376"/>
        <xdr:cNvSpPr txBox="1"/>
      </xdr:nvSpPr>
      <xdr:spPr>
        <a:xfrm>
          <a:off x="6705111" y="9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100781</xdr:rowOff>
    </xdr:from>
    <xdr:to>
      <xdr:col>55</xdr:col>
      <xdr:colOff>0</xdr:colOff>
      <xdr:row>78</xdr:row>
      <xdr:rowOff>103696</xdr:rowOff>
    </xdr:to>
    <xdr:cxnSp macro="">
      <xdr:nvCxnSpPr>
        <xdr:cNvPr id="406" name="直線コネクタ 405"/>
        <xdr:cNvCxnSpPr/>
      </xdr:nvCxnSpPr>
      <xdr:spPr>
        <a:xfrm>
          <a:off x="9639300" y="13473881"/>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123031</xdr:rowOff>
    </xdr:from>
    <xdr:to>
      <xdr:col>50</xdr:col>
      <xdr:colOff>114300</xdr:colOff>
      <xdr:row>78</xdr:row>
      <xdr:rowOff>100781</xdr:rowOff>
    </xdr:to>
    <xdr:cxnSp macro="">
      <xdr:nvCxnSpPr>
        <xdr:cNvPr id="409" name="直線コネクタ 408"/>
        <xdr:cNvCxnSpPr/>
      </xdr:nvCxnSpPr>
      <xdr:spPr>
        <a:xfrm>
          <a:off x="8750300" y="13324681"/>
          <a:ext cx="889000" cy="1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123031</xdr:rowOff>
    </xdr:from>
    <xdr:to>
      <xdr:col>45</xdr:col>
      <xdr:colOff>177800</xdr:colOff>
      <xdr:row>78</xdr:row>
      <xdr:rowOff>78873</xdr:rowOff>
    </xdr:to>
    <xdr:cxnSp macro="">
      <xdr:nvCxnSpPr>
        <xdr:cNvPr id="412" name="直線コネクタ 411"/>
        <xdr:cNvCxnSpPr/>
      </xdr:nvCxnSpPr>
      <xdr:spPr>
        <a:xfrm flipV="1">
          <a:off x="7861300" y="13324681"/>
          <a:ext cx="889000" cy="1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78873</xdr:rowOff>
    </xdr:from>
    <xdr:to>
      <xdr:col>41</xdr:col>
      <xdr:colOff>50800</xdr:colOff>
      <xdr:row>78</xdr:row>
      <xdr:rowOff>117602</xdr:rowOff>
    </xdr:to>
    <xdr:cxnSp macro="">
      <xdr:nvCxnSpPr>
        <xdr:cNvPr id="415" name="直線コネクタ 414"/>
        <xdr:cNvCxnSpPr/>
      </xdr:nvCxnSpPr>
      <xdr:spPr>
        <a:xfrm flipV="1">
          <a:off x="6972300" y="13451973"/>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52896</xdr:rowOff>
    </xdr:from>
    <xdr:to>
      <xdr:col>55</xdr:col>
      <xdr:colOff>50800</xdr:colOff>
      <xdr:row>78</xdr:row>
      <xdr:rowOff>154496</xdr:rowOff>
    </xdr:to>
    <xdr:sp macro="" textlink="">
      <xdr:nvSpPr>
        <xdr:cNvPr id="425" name="楕円 424"/>
        <xdr:cNvSpPr/>
      </xdr:nvSpPr>
      <xdr:spPr>
        <a:xfrm>
          <a:off x="10426700" y="134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139273</xdr:rowOff>
    </xdr:from>
    <xdr:ext cx="469744" cy="259045"/>
    <xdr:sp macro="" textlink="">
      <xdr:nvSpPr>
        <xdr:cNvPr id="426" name="商工費該当値テキスト"/>
        <xdr:cNvSpPr txBox="1"/>
      </xdr:nvSpPr>
      <xdr:spPr>
        <a:xfrm>
          <a:off x="10528300" y="133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49981</xdr:rowOff>
    </xdr:from>
    <xdr:to>
      <xdr:col>50</xdr:col>
      <xdr:colOff>165100</xdr:colOff>
      <xdr:row>78</xdr:row>
      <xdr:rowOff>151581</xdr:rowOff>
    </xdr:to>
    <xdr:sp macro="" textlink="">
      <xdr:nvSpPr>
        <xdr:cNvPr id="427" name="楕円 426"/>
        <xdr:cNvSpPr/>
      </xdr:nvSpPr>
      <xdr:spPr>
        <a:xfrm>
          <a:off x="9588500" y="134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142708</xdr:rowOff>
    </xdr:from>
    <xdr:ext cx="469744" cy="259045"/>
    <xdr:sp macro="" textlink="">
      <xdr:nvSpPr>
        <xdr:cNvPr id="428" name="テキスト ボックス 427"/>
        <xdr:cNvSpPr txBox="1"/>
      </xdr:nvSpPr>
      <xdr:spPr>
        <a:xfrm>
          <a:off x="9404428" y="135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72231</xdr:rowOff>
    </xdr:from>
    <xdr:to>
      <xdr:col>46</xdr:col>
      <xdr:colOff>38100</xdr:colOff>
      <xdr:row>78</xdr:row>
      <xdr:rowOff>2381</xdr:rowOff>
    </xdr:to>
    <xdr:sp macro="" textlink="">
      <xdr:nvSpPr>
        <xdr:cNvPr id="429" name="楕円 428"/>
        <xdr:cNvSpPr/>
      </xdr:nvSpPr>
      <xdr:spPr>
        <a:xfrm>
          <a:off x="8699500" y="132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18908</xdr:rowOff>
    </xdr:from>
    <xdr:ext cx="534377" cy="259045"/>
    <xdr:sp macro="" textlink="">
      <xdr:nvSpPr>
        <xdr:cNvPr id="430" name="テキスト ボックス 429"/>
        <xdr:cNvSpPr txBox="1"/>
      </xdr:nvSpPr>
      <xdr:spPr>
        <a:xfrm>
          <a:off x="8483111" y="130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28073</xdr:rowOff>
    </xdr:from>
    <xdr:to>
      <xdr:col>41</xdr:col>
      <xdr:colOff>101600</xdr:colOff>
      <xdr:row>78</xdr:row>
      <xdr:rowOff>129673</xdr:rowOff>
    </xdr:to>
    <xdr:sp macro="" textlink="">
      <xdr:nvSpPr>
        <xdr:cNvPr id="431" name="楕円 430"/>
        <xdr:cNvSpPr/>
      </xdr:nvSpPr>
      <xdr:spPr>
        <a:xfrm>
          <a:off x="7810500" y="13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146200</xdr:rowOff>
    </xdr:from>
    <xdr:ext cx="469744" cy="259045"/>
    <xdr:sp macro="" textlink="">
      <xdr:nvSpPr>
        <xdr:cNvPr id="432" name="テキスト ボックス 431"/>
        <xdr:cNvSpPr txBox="1"/>
      </xdr:nvSpPr>
      <xdr:spPr>
        <a:xfrm>
          <a:off x="7626428" y="131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66802</xdr:rowOff>
    </xdr:from>
    <xdr:to>
      <xdr:col>36</xdr:col>
      <xdr:colOff>165100</xdr:colOff>
      <xdr:row>78</xdr:row>
      <xdr:rowOff>168402</xdr:rowOff>
    </xdr:to>
    <xdr:sp macro="" textlink="">
      <xdr:nvSpPr>
        <xdr:cNvPr id="433" name="楕円 432"/>
        <xdr:cNvSpPr/>
      </xdr:nvSpPr>
      <xdr:spPr>
        <a:xfrm>
          <a:off x="6921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159529</xdr:rowOff>
    </xdr:from>
    <xdr:ext cx="469744" cy="259045"/>
    <xdr:sp macro="" textlink="">
      <xdr:nvSpPr>
        <xdr:cNvPr id="434" name="テキスト ボックス 433"/>
        <xdr:cNvSpPr txBox="1"/>
      </xdr:nvSpPr>
      <xdr:spPr>
        <a:xfrm>
          <a:off x="6737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122358</xdr:rowOff>
    </xdr:from>
    <xdr:to>
      <xdr:col>55</xdr:col>
      <xdr:colOff>0</xdr:colOff>
      <xdr:row>98</xdr:row>
      <xdr:rowOff>12359</xdr:rowOff>
    </xdr:to>
    <xdr:cxnSp macro="">
      <xdr:nvCxnSpPr>
        <xdr:cNvPr id="465" name="直線コネクタ 464"/>
        <xdr:cNvCxnSpPr/>
      </xdr:nvCxnSpPr>
      <xdr:spPr>
        <a:xfrm>
          <a:off x="9639300" y="16753008"/>
          <a:ext cx="838200" cy="6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166925</xdr:rowOff>
    </xdr:from>
    <xdr:to>
      <xdr:col>50</xdr:col>
      <xdr:colOff>114300</xdr:colOff>
      <xdr:row>97</xdr:row>
      <xdr:rowOff>122358</xdr:rowOff>
    </xdr:to>
    <xdr:cxnSp macro="">
      <xdr:nvCxnSpPr>
        <xdr:cNvPr id="468" name="直線コネクタ 467"/>
        <xdr:cNvCxnSpPr/>
      </xdr:nvCxnSpPr>
      <xdr:spPr>
        <a:xfrm>
          <a:off x="8750300" y="16626125"/>
          <a:ext cx="889000" cy="1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166925</xdr:rowOff>
    </xdr:from>
    <xdr:to>
      <xdr:col>45</xdr:col>
      <xdr:colOff>177800</xdr:colOff>
      <xdr:row>97</xdr:row>
      <xdr:rowOff>65917</xdr:rowOff>
    </xdr:to>
    <xdr:cxnSp macro="">
      <xdr:nvCxnSpPr>
        <xdr:cNvPr id="471" name="直線コネクタ 470"/>
        <xdr:cNvCxnSpPr/>
      </xdr:nvCxnSpPr>
      <xdr:spPr>
        <a:xfrm flipV="1">
          <a:off x="7861300" y="16626125"/>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65917</xdr:rowOff>
    </xdr:from>
    <xdr:to>
      <xdr:col>41</xdr:col>
      <xdr:colOff>50800</xdr:colOff>
      <xdr:row>97</xdr:row>
      <xdr:rowOff>116861</xdr:rowOff>
    </xdr:to>
    <xdr:cxnSp macro="">
      <xdr:nvCxnSpPr>
        <xdr:cNvPr id="474" name="直線コネクタ 473"/>
        <xdr:cNvCxnSpPr/>
      </xdr:nvCxnSpPr>
      <xdr:spPr>
        <a:xfrm flipV="1">
          <a:off x="6972300" y="1669656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133009</xdr:rowOff>
    </xdr:from>
    <xdr:to>
      <xdr:col>55</xdr:col>
      <xdr:colOff>50800</xdr:colOff>
      <xdr:row>98</xdr:row>
      <xdr:rowOff>63159</xdr:rowOff>
    </xdr:to>
    <xdr:sp macro="" textlink="">
      <xdr:nvSpPr>
        <xdr:cNvPr id="484" name="楕円 483"/>
        <xdr:cNvSpPr/>
      </xdr:nvSpPr>
      <xdr:spPr>
        <a:xfrm>
          <a:off x="104267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47936</xdr:rowOff>
    </xdr:from>
    <xdr:ext cx="534377" cy="259045"/>
    <xdr:sp macro="" textlink="">
      <xdr:nvSpPr>
        <xdr:cNvPr id="485" name="土木費該当値テキスト"/>
        <xdr:cNvSpPr txBox="1"/>
      </xdr:nvSpPr>
      <xdr:spPr>
        <a:xfrm>
          <a:off x="10528300" y="166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71558</xdr:rowOff>
    </xdr:from>
    <xdr:to>
      <xdr:col>50</xdr:col>
      <xdr:colOff>165100</xdr:colOff>
      <xdr:row>98</xdr:row>
      <xdr:rowOff>1708</xdr:rowOff>
    </xdr:to>
    <xdr:sp macro="" textlink="">
      <xdr:nvSpPr>
        <xdr:cNvPr id="486" name="楕円 485"/>
        <xdr:cNvSpPr/>
      </xdr:nvSpPr>
      <xdr:spPr>
        <a:xfrm>
          <a:off x="9588500" y="167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164285</xdr:rowOff>
    </xdr:from>
    <xdr:ext cx="534377" cy="259045"/>
    <xdr:sp macro="" textlink="">
      <xdr:nvSpPr>
        <xdr:cNvPr id="487" name="テキスト ボックス 486"/>
        <xdr:cNvSpPr txBox="1"/>
      </xdr:nvSpPr>
      <xdr:spPr>
        <a:xfrm>
          <a:off x="9372111" y="167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116125</xdr:rowOff>
    </xdr:from>
    <xdr:to>
      <xdr:col>46</xdr:col>
      <xdr:colOff>38100</xdr:colOff>
      <xdr:row>97</xdr:row>
      <xdr:rowOff>46275</xdr:rowOff>
    </xdr:to>
    <xdr:sp macro="" textlink="">
      <xdr:nvSpPr>
        <xdr:cNvPr id="488" name="楕円 487"/>
        <xdr:cNvSpPr/>
      </xdr:nvSpPr>
      <xdr:spPr>
        <a:xfrm>
          <a:off x="8699500" y="165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62802</xdr:rowOff>
    </xdr:from>
    <xdr:ext cx="534377" cy="259045"/>
    <xdr:sp macro="" textlink="">
      <xdr:nvSpPr>
        <xdr:cNvPr id="489" name="テキスト ボックス 488"/>
        <xdr:cNvSpPr txBox="1"/>
      </xdr:nvSpPr>
      <xdr:spPr>
        <a:xfrm>
          <a:off x="8483111" y="163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15117</xdr:rowOff>
    </xdr:from>
    <xdr:to>
      <xdr:col>41</xdr:col>
      <xdr:colOff>101600</xdr:colOff>
      <xdr:row>97</xdr:row>
      <xdr:rowOff>116717</xdr:rowOff>
    </xdr:to>
    <xdr:sp macro="" textlink="">
      <xdr:nvSpPr>
        <xdr:cNvPr id="490" name="楕円 489"/>
        <xdr:cNvSpPr/>
      </xdr:nvSpPr>
      <xdr:spPr>
        <a:xfrm>
          <a:off x="7810500" y="166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107844</xdr:rowOff>
    </xdr:from>
    <xdr:ext cx="534377" cy="259045"/>
    <xdr:sp macro="" textlink="">
      <xdr:nvSpPr>
        <xdr:cNvPr id="491" name="テキスト ボックス 490"/>
        <xdr:cNvSpPr txBox="1"/>
      </xdr:nvSpPr>
      <xdr:spPr>
        <a:xfrm>
          <a:off x="7594111" y="167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66061</xdr:rowOff>
    </xdr:from>
    <xdr:to>
      <xdr:col>36</xdr:col>
      <xdr:colOff>165100</xdr:colOff>
      <xdr:row>97</xdr:row>
      <xdr:rowOff>167661</xdr:rowOff>
    </xdr:to>
    <xdr:sp macro="" textlink="">
      <xdr:nvSpPr>
        <xdr:cNvPr id="492" name="楕円 491"/>
        <xdr:cNvSpPr/>
      </xdr:nvSpPr>
      <xdr:spPr>
        <a:xfrm>
          <a:off x="6921500" y="166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158788</xdr:rowOff>
    </xdr:from>
    <xdr:ext cx="534377" cy="259045"/>
    <xdr:sp macro="" textlink="">
      <xdr:nvSpPr>
        <xdr:cNvPr id="493" name="テキスト ボックス 492"/>
        <xdr:cNvSpPr txBox="1"/>
      </xdr:nvSpPr>
      <xdr:spPr>
        <a:xfrm>
          <a:off x="6705111" y="167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30239</xdr:rowOff>
    </xdr:from>
    <xdr:to>
      <xdr:col>85</xdr:col>
      <xdr:colOff>127000</xdr:colOff>
      <xdr:row>36</xdr:row>
      <xdr:rowOff>130175</xdr:rowOff>
    </xdr:to>
    <xdr:cxnSp macro="">
      <xdr:nvCxnSpPr>
        <xdr:cNvPr id="522" name="直線コネクタ 521"/>
        <xdr:cNvCxnSpPr/>
      </xdr:nvCxnSpPr>
      <xdr:spPr>
        <a:xfrm>
          <a:off x="15481300" y="6202439"/>
          <a:ext cx="8382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30239</xdr:rowOff>
    </xdr:from>
    <xdr:to>
      <xdr:col>81</xdr:col>
      <xdr:colOff>50800</xdr:colOff>
      <xdr:row>37</xdr:row>
      <xdr:rowOff>167437</xdr:rowOff>
    </xdr:to>
    <xdr:cxnSp macro="">
      <xdr:nvCxnSpPr>
        <xdr:cNvPr id="525" name="直線コネクタ 524"/>
        <xdr:cNvCxnSpPr/>
      </xdr:nvCxnSpPr>
      <xdr:spPr>
        <a:xfrm flipV="1">
          <a:off x="14592300" y="620243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167437</xdr:rowOff>
    </xdr:from>
    <xdr:to>
      <xdr:col>76</xdr:col>
      <xdr:colOff>114300</xdr:colOff>
      <xdr:row>38</xdr:row>
      <xdr:rowOff>13970</xdr:rowOff>
    </xdr:to>
    <xdr:cxnSp macro="">
      <xdr:nvCxnSpPr>
        <xdr:cNvPr id="528" name="直線コネクタ 527"/>
        <xdr:cNvCxnSpPr/>
      </xdr:nvCxnSpPr>
      <xdr:spPr>
        <a:xfrm flipV="1">
          <a:off x="13703300" y="651108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3035</xdr:rowOff>
    </xdr:from>
    <xdr:to>
      <xdr:col>71</xdr:col>
      <xdr:colOff>177800</xdr:colOff>
      <xdr:row>38</xdr:row>
      <xdr:rowOff>13970</xdr:rowOff>
    </xdr:to>
    <xdr:cxnSp macro="">
      <xdr:nvCxnSpPr>
        <xdr:cNvPr id="531" name="直線コネクタ 530"/>
        <xdr:cNvCxnSpPr/>
      </xdr:nvCxnSpPr>
      <xdr:spPr>
        <a:xfrm>
          <a:off x="12814300" y="6518135"/>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79375</xdr:rowOff>
    </xdr:from>
    <xdr:to>
      <xdr:col>85</xdr:col>
      <xdr:colOff>177800</xdr:colOff>
      <xdr:row>37</xdr:row>
      <xdr:rowOff>9525</xdr:rowOff>
    </xdr:to>
    <xdr:sp macro="" textlink="">
      <xdr:nvSpPr>
        <xdr:cNvPr id="541" name="楕円 540"/>
        <xdr:cNvSpPr/>
      </xdr:nvSpPr>
      <xdr:spPr>
        <a:xfrm>
          <a:off x="16268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102252</xdr:rowOff>
    </xdr:from>
    <xdr:ext cx="534377" cy="259045"/>
    <xdr:sp macro="" textlink="">
      <xdr:nvSpPr>
        <xdr:cNvPr id="542" name="消防費該当値テキスト"/>
        <xdr:cNvSpPr txBox="1"/>
      </xdr:nvSpPr>
      <xdr:spPr>
        <a:xfrm>
          <a:off x="16370300" y="61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150889</xdr:rowOff>
    </xdr:from>
    <xdr:to>
      <xdr:col>81</xdr:col>
      <xdr:colOff>101600</xdr:colOff>
      <xdr:row>36</xdr:row>
      <xdr:rowOff>81039</xdr:rowOff>
    </xdr:to>
    <xdr:sp macro="" textlink="">
      <xdr:nvSpPr>
        <xdr:cNvPr id="543" name="楕円 542"/>
        <xdr:cNvSpPr/>
      </xdr:nvSpPr>
      <xdr:spPr>
        <a:xfrm>
          <a:off x="15430500" y="61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97566</xdr:rowOff>
    </xdr:from>
    <xdr:ext cx="534377" cy="259045"/>
    <xdr:sp macro="" textlink="">
      <xdr:nvSpPr>
        <xdr:cNvPr id="544" name="テキスト ボックス 543"/>
        <xdr:cNvSpPr txBox="1"/>
      </xdr:nvSpPr>
      <xdr:spPr>
        <a:xfrm>
          <a:off x="15214111" y="59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116637</xdr:rowOff>
    </xdr:from>
    <xdr:to>
      <xdr:col>76</xdr:col>
      <xdr:colOff>165100</xdr:colOff>
      <xdr:row>38</xdr:row>
      <xdr:rowOff>46786</xdr:rowOff>
    </xdr:to>
    <xdr:sp macro="" textlink="">
      <xdr:nvSpPr>
        <xdr:cNvPr id="545" name="楕円 544"/>
        <xdr:cNvSpPr/>
      </xdr:nvSpPr>
      <xdr:spPr>
        <a:xfrm>
          <a:off x="14541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37914</xdr:rowOff>
    </xdr:from>
    <xdr:ext cx="534377" cy="259045"/>
    <xdr:sp macro="" textlink="">
      <xdr:nvSpPr>
        <xdr:cNvPr id="546" name="テキスト ボックス 545"/>
        <xdr:cNvSpPr txBox="1"/>
      </xdr:nvSpPr>
      <xdr:spPr>
        <a:xfrm>
          <a:off x="14325111" y="6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134620</xdr:rowOff>
    </xdr:from>
    <xdr:to>
      <xdr:col>72</xdr:col>
      <xdr:colOff>38100</xdr:colOff>
      <xdr:row>38</xdr:row>
      <xdr:rowOff>64770</xdr:rowOff>
    </xdr:to>
    <xdr:sp macro="" textlink="">
      <xdr:nvSpPr>
        <xdr:cNvPr id="547" name="楕円 546"/>
        <xdr:cNvSpPr/>
      </xdr:nvSpPr>
      <xdr:spPr>
        <a:xfrm>
          <a:off x="1365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55897</xdr:rowOff>
    </xdr:from>
    <xdr:ext cx="534377" cy="259045"/>
    <xdr:sp macro="" textlink="">
      <xdr:nvSpPr>
        <xdr:cNvPr id="548" name="テキスト ボックス 547"/>
        <xdr:cNvSpPr txBox="1"/>
      </xdr:nvSpPr>
      <xdr:spPr>
        <a:xfrm>
          <a:off x="13436111" y="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123685</xdr:rowOff>
    </xdr:from>
    <xdr:to>
      <xdr:col>67</xdr:col>
      <xdr:colOff>101600</xdr:colOff>
      <xdr:row>38</xdr:row>
      <xdr:rowOff>53835</xdr:rowOff>
    </xdr:to>
    <xdr:sp macro="" textlink="">
      <xdr:nvSpPr>
        <xdr:cNvPr id="549" name="楕円 548"/>
        <xdr:cNvSpPr/>
      </xdr:nvSpPr>
      <xdr:spPr>
        <a:xfrm>
          <a:off x="12763500" y="6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44962</xdr:rowOff>
    </xdr:from>
    <xdr:ext cx="534377" cy="259045"/>
    <xdr:sp macro="" textlink="">
      <xdr:nvSpPr>
        <xdr:cNvPr id="550" name="テキスト ボックス 549"/>
        <xdr:cNvSpPr txBox="1"/>
      </xdr:nvSpPr>
      <xdr:spPr>
        <a:xfrm>
          <a:off x="12547111" y="65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46189</xdr:rowOff>
    </xdr:from>
    <xdr:to>
      <xdr:col>85</xdr:col>
      <xdr:colOff>127000</xdr:colOff>
      <xdr:row>57</xdr:row>
      <xdr:rowOff>149601</xdr:rowOff>
    </xdr:to>
    <xdr:cxnSp macro="">
      <xdr:nvCxnSpPr>
        <xdr:cNvPr id="584" name="直線コネクタ 583"/>
        <xdr:cNvCxnSpPr/>
      </xdr:nvCxnSpPr>
      <xdr:spPr>
        <a:xfrm flipV="1">
          <a:off x="15481300" y="9647389"/>
          <a:ext cx="838200" cy="2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133328</xdr:rowOff>
    </xdr:from>
    <xdr:to>
      <xdr:col>81</xdr:col>
      <xdr:colOff>50800</xdr:colOff>
      <xdr:row>57</xdr:row>
      <xdr:rowOff>149601</xdr:rowOff>
    </xdr:to>
    <xdr:cxnSp macro="">
      <xdr:nvCxnSpPr>
        <xdr:cNvPr id="587" name="直線コネクタ 586"/>
        <xdr:cNvCxnSpPr/>
      </xdr:nvCxnSpPr>
      <xdr:spPr>
        <a:xfrm>
          <a:off x="14592300" y="9734528"/>
          <a:ext cx="889000" cy="18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133328</xdr:rowOff>
    </xdr:from>
    <xdr:to>
      <xdr:col>76</xdr:col>
      <xdr:colOff>114300</xdr:colOff>
      <xdr:row>57</xdr:row>
      <xdr:rowOff>165118</xdr:rowOff>
    </xdr:to>
    <xdr:cxnSp macro="">
      <xdr:nvCxnSpPr>
        <xdr:cNvPr id="590" name="直線コネクタ 589"/>
        <xdr:cNvCxnSpPr/>
      </xdr:nvCxnSpPr>
      <xdr:spPr>
        <a:xfrm flipV="1">
          <a:off x="13703300" y="9734528"/>
          <a:ext cx="889000" cy="2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165118</xdr:rowOff>
    </xdr:from>
    <xdr:to>
      <xdr:col>71</xdr:col>
      <xdr:colOff>177800</xdr:colOff>
      <xdr:row>58</xdr:row>
      <xdr:rowOff>77092</xdr:rowOff>
    </xdr:to>
    <xdr:cxnSp macro="">
      <xdr:nvCxnSpPr>
        <xdr:cNvPr id="593" name="直線コネクタ 592"/>
        <xdr:cNvCxnSpPr/>
      </xdr:nvCxnSpPr>
      <xdr:spPr>
        <a:xfrm flipV="1">
          <a:off x="12814300" y="9937768"/>
          <a:ext cx="889000" cy="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166839</xdr:rowOff>
    </xdr:from>
    <xdr:to>
      <xdr:col>85</xdr:col>
      <xdr:colOff>177800</xdr:colOff>
      <xdr:row>56</xdr:row>
      <xdr:rowOff>96989</xdr:rowOff>
    </xdr:to>
    <xdr:sp macro="" textlink="">
      <xdr:nvSpPr>
        <xdr:cNvPr id="603" name="楕円 602"/>
        <xdr:cNvSpPr/>
      </xdr:nvSpPr>
      <xdr:spPr>
        <a:xfrm>
          <a:off x="16268700" y="95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18266</xdr:rowOff>
    </xdr:from>
    <xdr:ext cx="534377" cy="259045"/>
    <xdr:sp macro="" textlink="">
      <xdr:nvSpPr>
        <xdr:cNvPr id="604" name="教育費該当値テキスト"/>
        <xdr:cNvSpPr txBox="1"/>
      </xdr:nvSpPr>
      <xdr:spPr>
        <a:xfrm>
          <a:off x="16370300" y="94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98801</xdr:rowOff>
    </xdr:from>
    <xdr:to>
      <xdr:col>81</xdr:col>
      <xdr:colOff>101600</xdr:colOff>
      <xdr:row>58</xdr:row>
      <xdr:rowOff>28951</xdr:rowOff>
    </xdr:to>
    <xdr:sp macro="" textlink="">
      <xdr:nvSpPr>
        <xdr:cNvPr id="605" name="楕円 604"/>
        <xdr:cNvSpPr/>
      </xdr:nvSpPr>
      <xdr:spPr>
        <a:xfrm>
          <a:off x="15430500" y="9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20078</xdr:rowOff>
    </xdr:from>
    <xdr:ext cx="534377" cy="259045"/>
    <xdr:sp macro="" textlink="">
      <xdr:nvSpPr>
        <xdr:cNvPr id="606" name="テキスト ボックス 605"/>
        <xdr:cNvSpPr txBox="1"/>
      </xdr:nvSpPr>
      <xdr:spPr>
        <a:xfrm>
          <a:off x="15214111" y="99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82528</xdr:rowOff>
    </xdr:from>
    <xdr:to>
      <xdr:col>76</xdr:col>
      <xdr:colOff>165100</xdr:colOff>
      <xdr:row>57</xdr:row>
      <xdr:rowOff>12678</xdr:rowOff>
    </xdr:to>
    <xdr:sp macro="" textlink="">
      <xdr:nvSpPr>
        <xdr:cNvPr id="607" name="楕円 606"/>
        <xdr:cNvSpPr/>
      </xdr:nvSpPr>
      <xdr:spPr>
        <a:xfrm>
          <a:off x="14541500" y="96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29205</xdr:rowOff>
    </xdr:from>
    <xdr:ext cx="534377" cy="259045"/>
    <xdr:sp macro="" textlink="">
      <xdr:nvSpPr>
        <xdr:cNvPr id="608" name="テキスト ボックス 607"/>
        <xdr:cNvSpPr txBox="1"/>
      </xdr:nvSpPr>
      <xdr:spPr>
        <a:xfrm>
          <a:off x="14325111" y="94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114318</xdr:rowOff>
    </xdr:from>
    <xdr:to>
      <xdr:col>72</xdr:col>
      <xdr:colOff>38100</xdr:colOff>
      <xdr:row>58</xdr:row>
      <xdr:rowOff>44468</xdr:rowOff>
    </xdr:to>
    <xdr:sp macro="" textlink="">
      <xdr:nvSpPr>
        <xdr:cNvPr id="609" name="楕円 608"/>
        <xdr:cNvSpPr/>
      </xdr:nvSpPr>
      <xdr:spPr>
        <a:xfrm>
          <a:off x="13652500" y="98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35595</xdr:rowOff>
    </xdr:from>
    <xdr:ext cx="534377" cy="259045"/>
    <xdr:sp macro="" textlink="">
      <xdr:nvSpPr>
        <xdr:cNvPr id="610" name="テキスト ボックス 609"/>
        <xdr:cNvSpPr txBox="1"/>
      </xdr:nvSpPr>
      <xdr:spPr>
        <a:xfrm>
          <a:off x="13436111" y="99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26292</xdr:rowOff>
    </xdr:from>
    <xdr:to>
      <xdr:col>67</xdr:col>
      <xdr:colOff>101600</xdr:colOff>
      <xdr:row>58</xdr:row>
      <xdr:rowOff>127892</xdr:rowOff>
    </xdr:to>
    <xdr:sp macro="" textlink="">
      <xdr:nvSpPr>
        <xdr:cNvPr id="611" name="楕円 610"/>
        <xdr:cNvSpPr/>
      </xdr:nvSpPr>
      <xdr:spPr>
        <a:xfrm>
          <a:off x="12763500" y="99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119019</xdr:rowOff>
    </xdr:from>
    <xdr:ext cx="534377" cy="259045"/>
    <xdr:sp macro="" textlink="">
      <xdr:nvSpPr>
        <xdr:cNvPr id="612" name="テキスト ボックス 611"/>
        <xdr:cNvSpPr txBox="1"/>
      </xdr:nvSpPr>
      <xdr:spPr>
        <a:xfrm>
          <a:off x="12547111" y="100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43459</xdr:rowOff>
    </xdr:from>
    <xdr:to>
      <xdr:col>85</xdr:col>
      <xdr:colOff>127000</xdr:colOff>
      <xdr:row>79</xdr:row>
      <xdr:rowOff>44008</xdr:rowOff>
    </xdr:to>
    <xdr:cxnSp macro="">
      <xdr:nvCxnSpPr>
        <xdr:cNvPr id="641" name="直線コネクタ 640"/>
        <xdr:cNvCxnSpPr/>
      </xdr:nvCxnSpPr>
      <xdr:spPr>
        <a:xfrm flipV="1">
          <a:off x="15481300" y="1358800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37478</xdr:rowOff>
    </xdr:from>
    <xdr:to>
      <xdr:col>81</xdr:col>
      <xdr:colOff>50800</xdr:colOff>
      <xdr:row>79</xdr:row>
      <xdr:rowOff>44008</xdr:rowOff>
    </xdr:to>
    <xdr:cxnSp macro="">
      <xdr:nvCxnSpPr>
        <xdr:cNvPr id="644" name="直線コネクタ 643"/>
        <xdr:cNvCxnSpPr/>
      </xdr:nvCxnSpPr>
      <xdr:spPr>
        <a:xfrm>
          <a:off x="14592300" y="13582028"/>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16497</xdr:rowOff>
    </xdr:from>
    <xdr:to>
      <xdr:col>76</xdr:col>
      <xdr:colOff>114300</xdr:colOff>
      <xdr:row>79</xdr:row>
      <xdr:rowOff>37478</xdr:rowOff>
    </xdr:to>
    <xdr:cxnSp macro="">
      <xdr:nvCxnSpPr>
        <xdr:cNvPr id="647" name="直線コネクタ 646"/>
        <xdr:cNvCxnSpPr/>
      </xdr:nvCxnSpPr>
      <xdr:spPr>
        <a:xfrm>
          <a:off x="13703300" y="13561047"/>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147965</xdr:rowOff>
    </xdr:from>
    <xdr:to>
      <xdr:col>71</xdr:col>
      <xdr:colOff>177800</xdr:colOff>
      <xdr:row>79</xdr:row>
      <xdr:rowOff>16497</xdr:rowOff>
    </xdr:to>
    <xdr:cxnSp macro="">
      <xdr:nvCxnSpPr>
        <xdr:cNvPr id="650" name="直線コネクタ 649"/>
        <xdr:cNvCxnSpPr/>
      </xdr:nvCxnSpPr>
      <xdr:spPr>
        <a:xfrm>
          <a:off x="12814300" y="13521065"/>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164109</xdr:rowOff>
    </xdr:from>
    <xdr:to>
      <xdr:col>85</xdr:col>
      <xdr:colOff>177800</xdr:colOff>
      <xdr:row>79</xdr:row>
      <xdr:rowOff>94259</xdr:rowOff>
    </xdr:to>
    <xdr:sp macro="" textlink="">
      <xdr:nvSpPr>
        <xdr:cNvPr id="660" name="楕円 659"/>
        <xdr:cNvSpPr/>
      </xdr:nvSpPr>
      <xdr:spPr>
        <a:xfrm>
          <a:off x="16268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164658</xdr:rowOff>
    </xdr:from>
    <xdr:to>
      <xdr:col>81</xdr:col>
      <xdr:colOff>101600</xdr:colOff>
      <xdr:row>79</xdr:row>
      <xdr:rowOff>94808</xdr:rowOff>
    </xdr:to>
    <xdr:sp macro="" textlink="">
      <xdr:nvSpPr>
        <xdr:cNvPr id="662" name="楕円 661"/>
        <xdr:cNvSpPr/>
      </xdr:nvSpPr>
      <xdr:spPr>
        <a:xfrm>
          <a:off x="15430500" y="13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85935</xdr:rowOff>
    </xdr:from>
    <xdr:ext cx="378565" cy="259045"/>
    <xdr:sp macro="" textlink="">
      <xdr:nvSpPr>
        <xdr:cNvPr id="663" name="テキスト ボックス 662"/>
        <xdr:cNvSpPr txBox="1"/>
      </xdr:nvSpPr>
      <xdr:spPr>
        <a:xfrm>
          <a:off x="15292017" y="1363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158128</xdr:rowOff>
    </xdr:from>
    <xdr:to>
      <xdr:col>76</xdr:col>
      <xdr:colOff>165100</xdr:colOff>
      <xdr:row>79</xdr:row>
      <xdr:rowOff>88278</xdr:rowOff>
    </xdr:to>
    <xdr:sp macro="" textlink="">
      <xdr:nvSpPr>
        <xdr:cNvPr id="664" name="楕円 663"/>
        <xdr:cNvSpPr/>
      </xdr:nvSpPr>
      <xdr:spPr>
        <a:xfrm>
          <a:off x="14541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104805</xdr:rowOff>
    </xdr:from>
    <xdr:ext cx="469744" cy="259045"/>
    <xdr:sp macro="" textlink="">
      <xdr:nvSpPr>
        <xdr:cNvPr id="665" name="テキスト ボックス 664"/>
        <xdr:cNvSpPr txBox="1"/>
      </xdr:nvSpPr>
      <xdr:spPr>
        <a:xfrm>
          <a:off x="14357428" y="133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137147</xdr:rowOff>
    </xdr:from>
    <xdr:to>
      <xdr:col>72</xdr:col>
      <xdr:colOff>38100</xdr:colOff>
      <xdr:row>79</xdr:row>
      <xdr:rowOff>67297</xdr:rowOff>
    </xdr:to>
    <xdr:sp macro="" textlink="">
      <xdr:nvSpPr>
        <xdr:cNvPr id="666" name="楕円 665"/>
        <xdr:cNvSpPr/>
      </xdr:nvSpPr>
      <xdr:spPr>
        <a:xfrm>
          <a:off x="13652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83824</xdr:rowOff>
    </xdr:from>
    <xdr:ext cx="469744" cy="259045"/>
    <xdr:sp macro="" textlink="">
      <xdr:nvSpPr>
        <xdr:cNvPr id="667" name="テキスト ボックス 666"/>
        <xdr:cNvSpPr txBox="1"/>
      </xdr:nvSpPr>
      <xdr:spPr>
        <a:xfrm>
          <a:off x="13468428" y="132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97165</xdr:rowOff>
    </xdr:from>
    <xdr:to>
      <xdr:col>67</xdr:col>
      <xdr:colOff>101600</xdr:colOff>
      <xdr:row>79</xdr:row>
      <xdr:rowOff>27315</xdr:rowOff>
    </xdr:to>
    <xdr:sp macro="" textlink="">
      <xdr:nvSpPr>
        <xdr:cNvPr id="668" name="楕円 667"/>
        <xdr:cNvSpPr/>
      </xdr:nvSpPr>
      <xdr:spPr>
        <a:xfrm>
          <a:off x="12763500" y="134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43842</xdr:rowOff>
    </xdr:from>
    <xdr:ext cx="534377" cy="259045"/>
    <xdr:sp macro="" textlink="">
      <xdr:nvSpPr>
        <xdr:cNvPr id="669" name="テキスト ボックス 668"/>
        <xdr:cNvSpPr txBox="1"/>
      </xdr:nvSpPr>
      <xdr:spPr>
        <a:xfrm>
          <a:off x="12547111" y="132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84265</xdr:rowOff>
    </xdr:from>
    <xdr:to>
      <xdr:col>85</xdr:col>
      <xdr:colOff>127000</xdr:colOff>
      <xdr:row>96</xdr:row>
      <xdr:rowOff>96413</xdr:rowOff>
    </xdr:to>
    <xdr:cxnSp macro="">
      <xdr:nvCxnSpPr>
        <xdr:cNvPr id="700" name="直線コネクタ 699"/>
        <xdr:cNvCxnSpPr/>
      </xdr:nvCxnSpPr>
      <xdr:spPr>
        <a:xfrm flipV="1">
          <a:off x="15481300" y="16543465"/>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95368</xdr:rowOff>
    </xdr:from>
    <xdr:to>
      <xdr:col>81</xdr:col>
      <xdr:colOff>50800</xdr:colOff>
      <xdr:row>96</xdr:row>
      <xdr:rowOff>96413</xdr:rowOff>
    </xdr:to>
    <xdr:cxnSp macro="">
      <xdr:nvCxnSpPr>
        <xdr:cNvPr id="703" name="直線コネクタ 702"/>
        <xdr:cNvCxnSpPr/>
      </xdr:nvCxnSpPr>
      <xdr:spPr>
        <a:xfrm>
          <a:off x="14592300" y="16554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162674</xdr:rowOff>
    </xdr:from>
    <xdr:to>
      <xdr:col>76</xdr:col>
      <xdr:colOff>114300</xdr:colOff>
      <xdr:row>96</xdr:row>
      <xdr:rowOff>95368</xdr:rowOff>
    </xdr:to>
    <xdr:cxnSp macro="">
      <xdr:nvCxnSpPr>
        <xdr:cNvPr id="706" name="直線コネクタ 705"/>
        <xdr:cNvCxnSpPr/>
      </xdr:nvCxnSpPr>
      <xdr:spPr>
        <a:xfrm>
          <a:off x="13703300" y="1645042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162674</xdr:rowOff>
    </xdr:from>
    <xdr:to>
      <xdr:col>71</xdr:col>
      <xdr:colOff>177800</xdr:colOff>
      <xdr:row>96</xdr:row>
      <xdr:rowOff>49321</xdr:rowOff>
    </xdr:to>
    <xdr:cxnSp macro="">
      <xdr:nvCxnSpPr>
        <xdr:cNvPr id="709" name="直線コネクタ 708"/>
        <xdr:cNvCxnSpPr/>
      </xdr:nvCxnSpPr>
      <xdr:spPr>
        <a:xfrm flipV="1">
          <a:off x="12814300" y="16450424"/>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33465</xdr:rowOff>
    </xdr:from>
    <xdr:to>
      <xdr:col>85</xdr:col>
      <xdr:colOff>177800</xdr:colOff>
      <xdr:row>96</xdr:row>
      <xdr:rowOff>135065</xdr:rowOff>
    </xdr:to>
    <xdr:sp macro="" textlink="">
      <xdr:nvSpPr>
        <xdr:cNvPr id="719" name="楕円 718"/>
        <xdr:cNvSpPr/>
      </xdr:nvSpPr>
      <xdr:spPr>
        <a:xfrm>
          <a:off x="162687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56342</xdr:rowOff>
    </xdr:from>
    <xdr:ext cx="534377" cy="259045"/>
    <xdr:sp macro="" textlink="">
      <xdr:nvSpPr>
        <xdr:cNvPr id="720" name="公債費該当値テキスト"/>
        <xdr:cNvSpPr txBox="1"/>
      </xdr:nvSpPr>
      <xdr:spPr>
        <a:xfrm>
          <a:off x="16370300" y="16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45613</xdr:rowOff>
    </xdr:from>
    <xdr:to>
      <xdr:col>81</xdr:col>
      <xdr:colOff>101600</xdr:colOff>
      <xdr:row>96</xdr:row>
      <xdr:rowOff>147213</xdr:rowOff>
    </xdr:to>
    <xdr:sp macro="" textlink="">
      <xdr:nvSpPr>
        <xdr:cNvPr id="721" name="楕円 720"/>
        <xdr:cNvSpPr/>
      </xdr:nvSpPr>
      <xdr:spPr>
        <a:xfrm>
          <a:off x="15430500" y="16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138340</xdr:rowOff>
    </xdr:from>
    <xdr:ext cx="534377" cy="259045"/>
    <xdr:sp macro="" textlink="">
      <xdr:nvSpPr>
        <xdr:cNvPr id="722" name="テキスト ボックス 721"/>
        <xdr:cNvSpPr txBox="1"/>
      </xdr:nvSpPr>
      <xdr:spPr>
        <a:xfrm>
          <a:off x="15214111" y="165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44568</xdr:rowOff>
    </xdr:from>
    <xdr:to>
      <xdr:col>76</xdr:col>
      <xdr:colOff>165100</xdr:colOff>
      <xdr:row>96</xdr:row>
      <xdr:rowOff>146168</xdr:rowOff>
    </xdr:to>
    <xdr:sp macro="" textlink="">
      <xdr:nvSpPr>
        <xdr:cNvPr id="723" name="楕円 722"/>
        <xdr:cNvSpPr/>
      </xdr:nvSpPr>
      <xdr:spPr>
        <a:xfrm>
          <a:off x="14541500" y="16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137295</xdr:rowOff>
    </xdr:from>
    <xdr:ext cx="534377" cy="259045"/>
    <xdr:sp macro="" textlink="">
      <xdr:nvSpPr>
        <xdr:cNvPr id="724" name="テキスト ボックス 723"/>
        <xdr:cNvSpPr txBox="1"/>
      </xdr:nvSpPr>
      <xdr:spPr>
        <a:xfrm>
          <a:off x="14325111" y="165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111874</xdr:rowOff>
    </xdr:from>
    <xdr:to>
      <xdr:col>72</xdr:col>
      <xdr:colOff>38100</xdr:colOff>
      <xdr:row>96</xdr:row>
      <xdr:rowOff>42024</xdr:rowOff>
    </xdr:to>
    <xdr:sp macro="" textlink="">
      <xdr:nvSpPr>
        <xdr:cNvPr id="725" name="楕円 724"/>
        <xdr:cNvSpPr/>
      </xdr:nvSpPr>
      <xdr:spPr>
        <a:xfrm>
          <a:off x="13652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58551</xdr:rowOff>
    </xdr:from>
    <xdr:ext cx="534377" cy="259045"/>
    <xdr:sp macro="" textlink="">
      <xdr:nvSpPr>
        <xdr:cNvPr id="726" name="テキスト ボックス 725"/>
        <xdr:cNvSpPr txBox="1"/>
      </xdr:nvSpPr>
      <xdr:spPr>
        <a:xfrm>
          <a:off x="13436111" y="16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169971</xdr:rowOff>
    </xdr:from>
    <xdr:to>
      <xdr:col>67</xdr:col>
      <xdr:colOff>101600</xdr:colOff>
      <xdr:row>96</xdr:row>
      <xdr:rowOff>100121</xdr:rowOff>
    </xdr:to>
    <xdr:sp macro="" textlink="">
      <xdr:nvSpPr>
        <xdr:cNvPr id="727" name="楕円 726"/>
        <xdr:cNvSpPr/>
      </xdr:nvSpPr>
      <xdr:spPr>
        <a:xfrm>
          <a:off x="12763500" y="164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116648</xdr:rowOff>
    </xdr:from>
    <xdr:ext cx="534377" cy="259045"/>
    <xdr:sp macro="" textlink="">
      <xdr:nvSpPr>
        <xdr:cNvPr id="728" name="テキスト ボックス 727"/>
        <xdr:cNvSpPr txBox="1"/>
      </xdr:nvSpPr>
      <xdr:spPr>
        <a:xfrm>
          <a:off x="12547111" y="16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民生費、消防費、</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教育費、公債費</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において類似団体平均値を上回っている。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民生費の増は主に私立保育園運営負担事業の</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、消防費は主に防災センター整備事業の</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増加、教育費は小中学校の</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環境整備事業の増加によるものである。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大規模事業の開始等により取崩額が積立額を上回る状況が続いており減少傾向である。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今後も法人町民税及び固定資産税の大幅な増減が見込まれるため、財源の年度間調整</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による実質単年度収支の大きな増減が見込まれる。税収による部分が大きく今後の見通しは不透明だが、健全な財政運営に努める必要がある。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一般会計、他全ての会計において、実質赤字はなかった。今後も、引き続き各会計の実質収支等の状況を注視し、健全な財政運営に努めていく。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043_&#33738;&#3852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10.199999999999999</v>
          </cell>
          <cell r="CV51">
            <v>10.5</v>
          </cell>
        </row>
        <row r="53">
          <cell r="BP53">
            <v>41.2</v>
          </cell>
          <cell r="BX53">
            <v>42.6</v>
          </cell>
          <cell r="CF53">
            <v>43.8</v>
          </cell>
          <cell r="CN53">
            <v>44.5</v>
          </cell>
          <cell r="CV53">
            <v>46.1</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10.199999999999999</v>
          </cell>
          <cell r="CV73">
            <v>10.5</v>
          </cell>
        </row>
        <row r="75">
          <cell r="BP75">
            <v>9.1999999999999993</v>
          </cell>
          <cell r="BX75">
            <v>8.4</v>
          </cell>
          <cell r="CF75">
            <v>7.9</v>
          </cell>
          <cell r="CN75">
            <v>6.6</v>
          </cell>
          <cell r="CV75">
            <v>6.3</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21311329</v>
      </c>
      <c r="BO4" s="426"/>
      <c r="BP4" s="426"/>
      <c r="BQ4" s="426"/>
      <c r="BR4" s="426"/>
      <c r="BS4" s="426"/>
      <c r="BT4" s="426"/>
      <c r="BU4" s="427"/>
      <c r="BV4" s="425">
        <v>16040958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4.5</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20607981</v>
      </c>
      <c r="BO5" s="431"/>
      <c r="BP5" s="431"/>
      <c r="BQ5" s="431"/>
      <c r="BR5" s="431"/>
      <c r="BS5" s="431"/>
      <c r="BT5" s="431"/>
      <c r="BU5" s="432"/>
      <c r="BV5" s="430">
        <v>15262683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89.3</v>
      </c>
      <c r="CU5" s="401"/>
      <c r="CV5" s="401"/>
      <c r="CW5" s="401"/>
      <c r="CX5" s="401"/>
      <c r="CY5" s="401"/>
      <c r="CZ5" s="401"/>
      <c r="DA5" s="402"/>
      <c r="DB5" s="400">
        <v>93.1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703348</v>
      </c>
      <c r="BO6" s="431"/>
      <c r="BP6" s="431"/>
      <c r="BQ6" s="431"/>
      <c r="BR6" s="431"/>
      <c r="BS6" s="431"/>
      <c r="BT6" s="431"/>
      <c r="BU6" s="432"/>
      <c r="BV6" s="430">
        <v>778275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v>
      </c>
      <c r="CU6" s="584"/>
      <c r="CV6" s="584"/>
      <c r="CW6" s="584"/>
      <c r="CX6" s="584"/>
      <c r="CY6" s="584"/>
      <c r="CZ6" s="584"/>
      <c r="DA6" s="585"/>
      <c r="DB6" s="583">
        <v>93.3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290064</v>
      </c>
      <c r="BO7" s="431"/>
      <c r="BP7" s="431"/>
      <c r="BQ7" s="431"/>
      <c r="BR7" s="431"/>
      <c r="BS7" s="431"/>
      <c r="BT7" s="431"/>
      <c r="BU7" s="432"/>
      <c r="BV7" s="430">
        <v>211572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9103347</v>
      </c>
      <c r="CU7" s="431"/>
      <c r="CV7" s="431"/>
      <c r="CW7" s="431"/>
      <c r="CX7" s="431"/>
      <c r="CY7" s="431"/>
      <c r="CZ7" s="431"/>
      <c r="DA7" s="432"/>
      <c r="DB7" s="430">
        <v>8645747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413284</v>
      </c>
      <c r="BO8" s="431"/>
      <c r="BP8" s="431"/>
      <c r="BQ8" s="431"/>
      <c r="BR8" s="431"/>
      <c r="BS8" s="431"/>
      <c r="BT8" s="431"/>
      <c r="BU8" s="432"/>
      <c r="BV8" s="430">
        <v>566703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v>
      </c>
      <c r="CU8" s="544"/>
      <c r="CV8" s="544"/>
      <c r="CW8" s="544"/>
      <c r="CX8" s="544"/>
      <c r="CY8" s="544"/>
      <c r="CZ8" s="544"/>
      <c r="DA8" s="545"/>
      <c r="DB8" s="543">
        <v>0.98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43337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105</v>
      </c>
      <c r="AV9" s="488"/>
      <c r="AW9" s="488"/>
      <c r="AX9" s="488"/>
      <c r="AY9" s="410" t="s">
        <v>115</v>
      </c>
      <c r="AZ9" s="411"/>
      <c r="BA9" s="411"/>
      <c r="BB9" s="411"/>
      <c r="BC9" s="411"/>
      <c r="BD9" s="411"/>
      <c r="BE9" s="411"/>
      <c r="BF9" s="411"/>
      <c r="BG9" s="411"/>
      <c r="BH9" s="411"/>
      <c r="BI9" s="411"/>
      <c r="BJ9" s="411"/>
      <c r="BK9" s="411"/>
      <c r="BL9" s="411"/>
      <c r="BM9" s="412"/>
      <c r="BN9" s="430">
        <v>-153419</v>
      </c>
      <c r="BO9" s="431"/>
      <c r="BP9" s="431"/>
      <c r="BQ9" s="431"/>
      <c r="BR9" s="431"/>
      <c r="BS9" s="431"/>
      <c r="BT9" s="431"/>
      <c r="BU9" s="432"/>
      <c r="BV9" s="430">
        <v>-4363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12.2</v>
      </c>
      <c r="CU9" s="401"/>
      <c r="CV9" s="401"/>
      <c r="CW9" s="401"/>
      <c r="CX9" s="401"/>
      <c r="CY9" s="401"/>
      <c r="CZ9" s="401"/>
      <c r="DA9" s="402"/>
      <c r="DB9" s="400">
        <v>12.4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40984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105</v>
      </c>
      <c r="AV10" s="488"/>
      <c r="AW10" s="488"/>
      <c r="AX10" s="488"/>
      <c r="AY10" s="410" t="s">
        <v>119</v>
      </c>
      <c r="AZ10" s="411"/>
      <c r="BA10" s="411"/>
      <c r="BB10" s="411"/>
      <c r="BC10" s="411"/>
      <c r="BD10" s="411"/>
      <c r="BE10" s="411"/>
      <c r="BF10" s="411"/>
      <c r="BG10" s="411"/>
      <c r="BH10" s="411"/>
      <c r="BI10" s="411"/>
      <c r="BJ10" s="411"/>
      <c r="BK10" s="411"/>
      <c r="BL10" s="411"/>
      <c r="BM10" s="412"/>
      <c r="BN10" s="430">
        <v>550233</v>
      </c>
      <c r="BO10" s="431"/>
      <c r="BP10" s="431"/>
      <c r="BQ10" s="431"/>
      <c r="BR10" s="431"/>
      <c r="BS10" s="431"/>
      <c r="BT10" s="431"/>
      <c r="BU10" s="432"/>
      <c r="BV10" s="430">
        <v>290316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105</v>
      </c>
      <c r="AV11" s="488"/>
      <c r="AW11" s="488"/>
      <c r="AX11" s="488"/>
      <c r="AY11" s="410" t="s">
        <v>124</v>
      </c>
      <c r="AZ11" s="411"/>
      <c r="BA11" s="411"/>
      <c r="BB11" s="411"/>
      <c r="BC11" s="411"/>
      <c r="BD11" s="411"/>
      <c r="BE11" s="411"/>
      <c r="BF11" s="411"/>
      <c r="BG11" s="411"/>
      <c r="BH11" s="411"/>
      <c r="BI11" s="411"/>
      <c r="BJ11" s="411"/>
      <c r="BK11" s="411"/>
      <c r="BL11" s="411"/>
      <c r="BM11" s="412"/>
      <c r="BN11" s="430">
        <v>1100</v>
      </c>
      <c r="BO11" s="431"/>
      <c r="BP11" s="431"/>
      <c r="BQ11" s="431"/>
      <c r="BR11" s="431"/>
      <c r="BS11" s="431"/>
      <c r="BT11" s="431"/>
      <c r="BU11" s="432"/>
      <c r="BV11" s="430">
        <v>7541</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42841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570000</v>
      </c>
      <c r="BO12" s="431"/>
      <c r="BP12" s="431"/>
      <c r="BQ12" s="431"/>
      <c r="BR12" s="431"/>
      <c r="BS12" s="431"/>
      <c r="BT12" s="431"/>
      <c r="BU12" s="432"/>
      <c r="BV12" s="430">
        <v>400000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42403</v>
      </c>
      <c r="S13" s="534"/>
      <c r="T13" s="534"/>
      <c r="U13" s="534"/>
      <c r="V13" s="535"/>
      <c r="W13" s="521" t="s">
        <v>138</v>
      </c>
      <c r="X13" s="443"/>
      <c r="Y13" s="443"/>
      <c r="Z13" s="443"/>
      <c r="AA13" s="443"/>
      <c r="AB13" s="444"/>
      <c r="AC13" s="406">
        <v>932</v>
      </c>
      <c r="AD13" s="407"/>
      <c r="AE13" s="407"/>
      <c r="AF13" s="407"/>
      <c r="AG13" s="408"/>
      <c r="AH13" s="406">
        <v>986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-172086</v>
      </c>
      <c r="BO13" s="431"/>
      <c r="BP13" s="431"/>
      <c r="BQ13" s="431"/>
      <c r="BR13" s="431"/>
      <c r="BS13" s="431"/>
      <c r="BT13" s="431"/>
      <c r="BU13" s="432"/>
      <c r="BV13" s="430">
        <v>-106506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42306</v>
      </c>
      <c r="S14" s="534"/>
      <c r="T14" s="534"/>
      <c r="U14" s="534"/>
      <c r="V14" s="535"/>
      <c r="W14" s="536"/>
      <c r="X14" s="446"/>
      <c r="Y14" s="446"/>
      <c r="Z14" s="446"/>
      <c r="AA14" s="446"/>
      <c r="AB14" s="447"/>
      <c r="AC14" s="526">
        <v>5</v>
      </c>
      <c r="AD14" s="527"/>
      <c r="AE14" s="527"/>
      <c r="AF14" s="527"/>
      <c r="AG14" s="528"/>
      <c r="AH14" s="526">
        <v>5.7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10.5</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41847</v>
      </c>
      <c r="S15" s="534"/>
      <c r="T15" s="534"/>
      <c r="U15" s="534"/>
      <c r="V15" s="535"/>
      <c r="W15" s="521" t="s">
        <v>147</v>
      </c>
      <c r="X15" s="443"/>
      <c r="Y15" s="443"/>
      <c r="Z15" s="443"/>
      <c r="AA15" s="443"/>
      <c r="AB15" s="444"/>
      <c r="AC15" s="406">
        <v>5765</v>
      </c>
      <c r="AD15" s="407"/>
      <c r="AE15" s="407"/>
      <c r="AF15" s="407"/>
      <c r="AG15" s="408"/>
      <c r="AH15" s="406">
        <v>5206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6987113</v>
      </c>
      <c r="BO15" s="426"/>
      <c r="BP15" s="426"/>
      <c r="BQ15" s="426"/>
      <c r="BR15" s="426"/>
      <c r="BS15" s="426"/>
      <c r="BT15" s="426"/>
      <c r="BU15" s="427"/>
      <c r="BV15" s="425">
        <v>6667748</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30.8</v>
      </c>
      <c r="AD16" s="527"/>
      <c r="AE16" s="527"/>
      <c r="AF16" s="527"/>
      <c r="AG16" s="528"/>
      <c r="AH16" s="526">
        <v>30.1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7048346</v>
      </c>
      <c r="BO16" s="431"/>
      <c r="BP16" s="431"/>
      <c r="BQ16" s="431"/>
      <c r="BR16" s="431"/>
      <c r="BS16" s="431"/>
      <c r="BT16" s="431"/>
      <c r="BU16" s="432"/>
      <c r="BV16" s="430">
        <v>6682084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12013</v>
      </c>
      <c r="AD17" s="407"/>
      <c r="AE17" s="407"/>
      <c r="AF17" s="407"/>
      <c r="AG17" s="408"/>
      <c r="AH17" s="406">
        <v>11098</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8975939</v>
      </c>
      <c r="BO17" s="431"/>
      <c r="BP17" s="431"/>
      <c r="BQ17" s="431"/>
      <c r="BR17" s="431"/>
      <c r="BS17" s="431"/>
      <c r="BT17" s="431"/>
      <c r="BU17" s="432"/>
      <c r="BV17" s="430">
        <v>8622439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37.46</v>
      </c>
      <c r="M18" s="495"/>
      <c r="N18" s="495"/>
      <c r="O18" s="495"/>
      <c r="P18" s="495"/>
      <c r="Q18" s="495"/>
      <c r="R18" s="496"/>
      <c r="S18" s="496"/>
      <c r="T18" s="496"/>
      <c r="U18" s="496"/>
      <c r="V18" s="497"/>
      <c r="W18" s="511"/>
      <c r="X18" s="512"/>
      <c r="Y18" s="512"/>
      <c r="Z18" s="512"/>
      <c r="AA18" s="512"/>
      <c r="AB18" s="522"/>
      <c r="AC18" s="394">
        <v>64.2</v>
      </c>
      <c r="AD18" s="395"/>
      <c r="AE18" s="395"/>
      <c r="AF18" s="395"/>
      <c r="AG18" s="498"/>
      <c r="AH18" s="394">
        <v>64.2</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7917513</v>
      </c>
      <c r="BO18" s="431"/>
      <c r="BP18" s="431"/>
      <c r="BQ18" s="431"/>
      <c r="BR18" s="431"/>
      <c r="BS18" s="431"/>
      <c r="BT18" s="431"/>
      <c r="BU18" s="432"/>
      <c r="BV18" s="430">
        <v>7753501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1157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10944648</v>
      </c>
      <c r="BO19" s="431"/>
      <c r="BP19" s="431"/>
      <c r="BQ19" s="431"/>
      <c r="BR19" s="431"/>
      <c r="BS19" s="431"/>
      <c r="BT19" s="431"/>
      <c r="BU19" s="432"/>
      <c r="BV19" s="430">
        <v>10363150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17794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16137848</v>
      </c>
      <c r="BO23" s="431"/>
      <c r="BP23" s="431"/>
      <c r="BQ23" s="431"/>
      <c r="BR23" s="431"/>
      <c r="BS23" s="431"/>
      <c r="BT23" s="431"/>
      <c r="BU23" s="432"/>
      <c r="BV23" s="430">
        <v>16138706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7470</v>
      </c>
      <c r="R24" s="407"/>
      <c r="S24" s="407"/>
      <c r="T24" s="407"/>
      <c r="U24" s="407"/>
      <c r="V24" s="408"/>
      <c r="W24" s="472"/>
      <c r="X24" s="463"/>
      <c r="Y24" s="464"/>
      <c r="Z24" s="403" t="s">
        <v>171</v>
      </c>
      <c r="AA24" s="404"/>
      <c r="AB24" s="404"/>
      <c r="AC24" s="404"/>
      <c r="AD24" s="404"/>
      <c r="AE24" s="404"/>
      <c r="AF24" s="404"/>
      <c r="AG24" s="405"/>
      <c r="AH24" s="406">
        <v>213</v>
      </c>
      <c r="AI24" s="407"/>
      <c r="AJ24" s="407"/>
      <c r="AK24" s="407"/>
      <c r="AL24" s="408"/>
      <c r="AM24" s="406">
        <v>622173</v>
      </c>
      <c r="AN24" s="407"/>
      <c r="AO24" s="407"/>
      <c r="AP24" s="407"/>
      <c r="AQ24" s="407"/>
      <c r="AR24" s="408"/>
      <c r="AS24" s="406">
        <v>2921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10734434</v>
      </c>
      <c r="BO24" s="431"/>
      <c r="BP24" s="431"/>
      <c r="BQ24" s="431"/>
      <c r="BR24" s="431"/>
      <c r="BS24" s="431"/>
      <c r="BT24" s="431"/>
      <c r="BU24" s="432"/>
      <c r="BV24" s="430">
        <v>11144211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5930</v>
      </c>
      <c r="R25" s="407"/>
      <c r="S25" s="407"/>
      <c r="T25" s="407"/>
      <c r="U25" s="407"/>
      <c r="V25" s="408"/>
      <c r="W25" s="472"/>
      <c r="X25" s="463"/>
      <c r="Y25" s="464"/>
      <c r="Z25" s="403" t="s">
        <v>174</v>
      </c>
      <c r="AA25" s="404"/>
      <c r="AB25" s="404"/>
      <c r="AC25" s="404"/>
      <c r="AD25" s="404"/>
      <c r="AE25" s="404"/>
      <c r="AF25" s="404"/>
      <c r="AG25" s="405"/>
      <c r="AH25" s="406" t="s">
        <v>127</v>
      </c>
      <c r="AI25" s="407"/>
      <c r="AJ25" s="407"/>
      <c r="AK25" s="407"/>
      <c r="AL25" s="408"/>
      <c r="AM25" s="406" t="s">
        <v>136</v>
      </c>
      <c r="AN25" s="407"/>
      <c r="AO25" s="407"/>
      <c r="AP25" s="407"/>
      <c r="AQ25" s="407"/>
      <c r="AR25" s="408"/>
      <c r="AS25" s="406" t="s">
        <v>127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5238817</v>
      </c>
      <c r="BO25" s="426"/>
      <c r="BP25" s="426"/>
      <c r="BQ25" s="426"/>
      <c r="BR25" s="426"/>
      <c r="BS25" s="426"/>
      <c r="BT25" s="426"/>
      <c r="BU25" s="427"/>
      <c r="BV25" s="425">
        <v>8575889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5420</v>
      </c>
      <c r="R26" s="407"/>
      <c r="S26" s="407"/>
      <c r="T26" s="407"/>
      <c r="U26" s="407"/>
      <c r="V26" s="408"/>
      <c r="W26" s="472"/>
      <c r="X26" s="463"/>
      <c r="Y26" s="464"/>
      <c r="Z26" s="403" t="s">
        <v>177</v>
      </c>
      <c r="AA26" s="485"/>
      <c r="AB26" s="485"/>
      <c r="AC26" s="485"/>
      <c r="AD26" s="485"/>
      <c r="AE26" s="485"/>
      <c r="AF26" s="485"/>
      <c r="AG26" s="486"/>
      <c r="AH26" s="406">
        <v>16</v>
      </c>
      <c r="AI26" s="407"/>
      <c r="AJ26" s="407"/>
      <c r="AK26" s="407"/>
      <c r="AL26" s="408"/>
      <c r="AM26" s="406">
        <v>40032</v>
      </c>
      <c r="AN26" s="407"/>
      <c r="AO26" s="407"/>
      <c r="AP26" s="407"/>
      <c r="AQ26" s="407"/>
      <c r="AR26" s="408"/>
      <c r="AS26" s="406">
        <v>2502</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3320</v>
      </c>
      <c r="R27" s="407"/>
      <c r="S27" s="407"/>
      <c r="T27" s="407"/>
      <c r="U27" s="407"/>
      <c r="V27" s="408"/>
      <c r="W27" s="472"/>
      <c r="X27" s="463"/>
      <c r="Y27" s="464"/>
      <c r="Z27" s="403" t="s">
        <v>181</v>
      </c>
      <c r="AA27" s="404"/>
      <c r="AB27" s="404"/>
      <c r="AC27" s="404"/>
      <c r="AD27" s="404"/>
      <c r="AE27" s="404"/>
      <c r="AF27" s="404"/>
      <c r="AG27" s="405"/>
      <c r="AH27" s="406">
        <v>2</v>
      </c>
      <c r="AI27" s="407"/>
      <c r="AJ27" s="407"/>
      <c r="AK27" s="407"/>
      <c r="AL27" s="408"/>
      <c r="AM27" s="406" t="s">
        <v>182</v>
      </c>
      <c r="AN27" s="407"/>
      <c r="AO27" s="407"/>
      <c r="AP27" s="407"/>
      <c r="AQ27" s="407"/>
      <c r="AR27" s="408"/>
      <c r="AS27" s="406" t="s">
        <v>183</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640724</v>
      </c>
      <c r="BO27" s="434"/>
      <c r="BP27" s="434"/>
      <c r="BQ27" s="434"/>
      <c r="BR27" s="434"/>
      <c r="BS27" s="434"/>
      <c r="BT27" s="434"/>
      <c r="BU27" s="435"/>
      <c r="BV27" s="433">
        <v>640712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2739</v>
      </c>
      <c r="R28" s="407"/>
      <c r="S28" s="407"/>
      <c r="T28" s="407"/>
      <c r="U28" s="407"/>
      <c r="V28" s="408"/>
      <c r="W28" s="472"/>
      <c r="X28" s="463"/>
      <c r="Y28" s="464"/>
      <c r="Z28" s="403" t="s">
        <v>186</v>
      </c>
      <c r="AA28" s="404"/>
      <c r="AB28" s="404"/>
      <c r="AC28" s="404"/>
      <c r="AD28" s="404"/>
      <c r="AE28" s="404"/>
      <c r="AF28" s="404"/>
      <c r="AG28" s="405"/>
      <c r="AH28" s="406" t="s">
        <v>127</v>
      </c>
      <c r="AI28" s="407"/>
      <c r="AJ28" s="407"/>
      <c r="AK28" s="407"/>
      <c r="AL28" s="408"/>
      <c r="AM28" s="406" t="s">
        <v>136</v>
      </c>
      <c r="AN28" s="407"/>
      <c r="AO28" s="407"/>
      <c r="AP28" s="407"/>
      <c r="AQ28" s="407"/>
      <c r="AR28" s="408"/>
      <c r="AS28" s="406" t="s">
        <v>136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1885854</v>
      </c>
      <c r="BO28" s="426"/>
      <c r="BP28" s="426"/>
      <c r="BQ28" s="426"/>
      <c r="BR28" s="426"/>
      <c r="BS28" s="426"/>
      <c r="BT28" s="426"/>
      <c r="BU28" s="427"/>
      <c r="BV28" s="425">
        <v>1905621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16</v>
      </c>
      <c r="M29" s="407"/>
      <c r="N29" s="407"/>
      <c r="O29" s="407"/>
      <c r="P29" s="408"/>
      <c r="Q29" s="406">
        <v>2490</v>
      </c>
      <c r="R29" s="407"/>
      <c r="S29" s="407"/>
      <c r="T29" s="407"/>
      <c r="U29" s="407"/>
      <c r="V29" s="408"/>
      <c r="W29" s="473"/>
      <c r="X29" s="474"/>
      <c r="Y29" s="475"/>
      <c r="Z29" s="403" t="s">
        <v>189</v>
      </c>
      <c r="AA29" s="404"/>
      <c r="AB29" s="404"/>
      <c r="AC29" s="404"/>
      <c r="AD29" s="404"/>
      <c r="AE29" s="404"/>
      <c r="AF29" s="404"/>
      <c r="AG29" s="405"/>
      <c r="AH29" s="406">
        <v>215</v>
      </c>
      <c r="AI29" s="407"/>
      <c r="AJ29" s="407"/>
      <c r="AK29" s="407"/>
      <c r="AL29" s="408"/>
      <c r="AM29" s="406">
        <v>630575</v>
      </c>
      <c r="AN29" s="407"/>
      <c r="AO29" s="407"/>
      <c r="AP29" s="407"/>
      <c r="AQ29" s="407"/>
      <c r="AR29" s="408"/>
      <c r="AS29" s="406">
        <v>2933</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388819</v>
      </c>
      <c r="BO29" s="431"/>
      <c r="BP29" s="431"/>
      <c r="BQ29" s="431"/>
      <c r="BR29" s="431"/>
      <c r="BS29" s="431"/>
      <c r="BT29" s="431"/>
      <c r="BU29" s="432"/>
      <c r="BV29" s="430">
        <v>388780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2462483</v>
      </c>
      <c r="BO30" s="434"/>
      <c r="BP30" s="434"/>
      <c r="BQ30" s="434"/>
      <c r="BR30" s="434"/>
      <c r="BS30" s="434"/>
      <c r="BT30" s="434"/>
      <c r="BU30" s="435"/>
      <c r="BV30" s="433">
        <v>2684643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201</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菊陽町工業団地造成事業特別会計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(有)さんふれあ</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菊池環境保全組合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大津菊陽水道企業団</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菊池広域連合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熊本県後期高齢者医療広域連合（特別会計）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23JYBhbMEegYszPlNvK+9XMOMNmZPDpvIduaXCZG/lcm7Rd8GShHbgeGv63sn0kIjZlPTQeCJ4DboetoYw9oQ==" saltValue="NfhEf1K5XWHbnJhga+On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564</v>
      </c>
      <c r="D34" s="1212"/>
      <c r="E34" s="1213"/>
      <c r="F34" s="32">
        <v>7.52</v>
      </c>
      <c r="G34" s="33">
        <v>8.4600000000000009</v>
      </c>
      <c r="H34" s="33">
        <v>6.62</v>
      </c>
      <c r="I34" s="33">
        <v>6.54</v>
      </c>
      <c r="J34" s="34">
        <v>4.53</v>
      </c>
      <c r="K34" s="22"/>
      <c r="L34" s="22"/>
      <c r="M34" s="22"/>
      <c r="N34" s="22"/>
      <c r="O34" s="22"/>
      <c r="P34" s="22"/>
    </row>
    <row r="35" spans="1:16" ht="39" customHeight="1" x14ac:dyDescent="0.15">
      <c r="A35" s="22"/>
      <c r="B35" s="35"/>
      <c r="C35" s="1206" t="s">
        <v>565</v>
      </c>
      <c r="D35" s="1207"/>
      <c r="E35" s="1208"/>
      <c r="F35" s="36">
        <v>1.19</v>
      </c>
      <c r="G35" s="37">
        <v>1.38</v>
      </c>
      <c r="H35" s="37">
        <v>2.02</v>
      </c>
      <c r="I35" s="37">
        <v>2.15</v>
      </c>
      <c r="J35" s="38">
        <v>2.39</v>
      </c>
      <c r="K35" s="22"/>
      <c r="L35" s="22"/>
      <c r="M35" s="22"/>
      <c r="N35" s="22"/>
      <c r="O35" s="22"/>
      <c r="P35" s="22"/>
    </row>
    <row r="36" spans="1:16" ht="39" customHeight="1" x14ac:dyDescent="0.15">
      <c r="A36" s="22"/>
      <c r="B36" s="35"/>
      <c r="C36" s="1206" t="s">
        <v>566</v>
      </c>
      <c r="D36" s="1207"/>
      <c r="E36" s="1208"/>
      <c r="F36" s="36">
        <v>1.89</v>
      </c>
      <c r="G36" s="37">
        <v>2.02</v>
      </c>
      <c r="H36" s="37">
        <v>1.24</v>
      </c>
      <c r="I36" s="37">
        <v>1.68</v>
      </c>
      <c r="J36" s="38">
        <v>1.38</v>
      </c>
      <c r="K36" s="22"/>
      <c r="L36" s="22"/>
      <c r="M36" s="22"/>
      <c r="N36" s="22"/>
      <c r="O36" s="22"/>
      <c r="P36" s="22"/>
    </row>
    <row r="37" spans="1:16" ht="39" customHeight="1" x14ac:dyDescent="0.15">
      <c r="A37" s="22"/>
      <c r="B37" s="35"/>
      <c r="C37" s="1206" t="s">
        <v>567</v>
      </c>
      <c r="D37" s="1207"/>
      <c r="E37" s="1208"/>
      <c r="F37" s="36">
        <v>2.38</v>
      </c>
      <c r="G37" s="37">
        <v>2.99</v>
      </c>
      <c r="H37" s="37">
        <v>1.96</v>
      </c>
      <c r="I37" s="37">
        <v>1.39</v>
      </c>
      <c r="J37" s="38">
        <v>0.22</v>
      </c>
      <c r="K37" s="22"/>
      <c r="L37" s="22"/>
      <c r="M37" s="22"/>
      <c r="N37" s="22"/>
      <c r="O37" s="22"/>
      <c r="P37" s="22"/>
    </row>
    <row r="38" spans="1:16" ht="39" customHeight="1" x14ac:dyDescent="0.15">
      <c r="A38" s="22"/>
      <c r="B38" s="35"/>
      <c r="C38" s="1206" t="s">
        <v>568</v>
      </c>
      <c r="D38" s="1207"/>
      <c r="E38" s="1208"/>
      <c r="F38" s="36">
        <v>0.09</v>
      </c>
      <c r="G38" s="37">
        <v>0.11</v>
      </c>
      <c r="H38" s="37">
        <v>0.11</v>
      </c>
      <c r="I38" s="37">
        <v>0.13</v>
      </c>
      <c r="J38" s="38">
        <v>0.12</v>
      </c>
      <c r="K38" s="22"/>
      <c r="L38" s="22"/>
      <c r="M38" s="22"/>
      <c r="N38" s="22"/>
      <c r="O38" s="22"/>
      <c r="P38" s="22"/>
    </row>
    <row r="39" spans="1:16" ht="39" customHeight="1" x14ac:dyDescent="0.15">
      <c r="A39" s="22"/>
      <c r="B39" s="35"/>
      <c r="C39" s="1206" t="s">
        <v>569</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570</v>
      </c>
      <c r="D40" s="1207"/>
      <c r="E40" s="1208"/>
      <c r="F40" s="36" t="s">
        <v>514</v>
      </c>
      <c r="G40" s="37" t="s">
        <v>514</v>
      </c>
      <c r="H40" s="37">
        <v>1.91</v>
      </c>
      <c r="I40" s="37">
        <v>1.26</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572</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V3P5f6fqFnxTDjpGZljpY0D/o/xcMaVoHXTQYgLkfxuMtuco/oXnyREC3GHYcUJIkf9nKxUE8W7WWUZtecwg==" saltValue="Twa+yxNVzRJJeIPkVdao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1417</v>
      </c>
      <c r="L45" s="60">
        <v>1304</v>
      </c>
      <c r="M45" s="60">
        <v>1331</v>
      </c>
      <c r="N45" s="60">
        <v>1331</v>
      </c>
      <c r="O45" s="61">
        <v>1387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331</v>
      </c>
      <c r="L48" s="64">
        <v>193</v>
      </c>
      <c r="M48" s="64">
        <v>181</v>
      </c>
      <c r="N48" s="64">
        <v>155</v>
      </c>
      <c r="O48" s="65">
        <v>147</v>
      </c>
      <c r="P48" s="48"/>
      <c r="Q48" s="48"/>
      <c r="R48" s="48"/>
      <c r="S48" s="48"/>
      <c r="T48" s="48"/>
      <c r="U48" s="48"/>
    </row>
    <row r="49" spans="1:21" ht="30.75" customHeight="1" x14ac:dyDescent="0.15">
      <c r="A49" s="48"/>
      <c r="B49" s="1234"/>
      <c r="C49" s="1235"/>
      <c r="D49" s="62"/>
      <c r="E49" s="1216" t="s">
        <v>16</v>
      </c>
      <c r="F49" s="1216"/>
      <c r="G49" s="1216"/>
      <c r="H49" s="1216"/>
      <c r="I49" s="1216"/>
      <c r="J49" s="1217"/>
      <c r="K49" s="63">
        <v>60</v>
      </c>
      <c r="L49" s="64">
        <v>80</v>
      </c>
      <c r="M49" s="64">
        <v>133</v>
      </c>
      <c r="N49" s="64">
        <v>48</v>
      </c>
      <c r="O49" s="65">
        <v>36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1088</v>
      </c>
      <c r="L52" s="64">
        <v>1091</v>
      </c>
      <c r="M52" s="64">
        <v>1072</v>
      </c>
      <c r="N52" s="64">
        <v>1095</v>
      </c>
      <c r="O52" s="65">
        <v>1116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721</v>
      </c>
      <c r="L53" s="69">
        <v>486</v>
      </c>
      <c r="M53" s="69">
        <v>573</v>
      </c>
      <c r="N53" s="69">
        <v>439</v>
      </c>
      <c r="O53" s="70">
        <v>454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8dPNzN8XODMR6d4+ocE03nYB0OA1AYXgJl135MjIaSKGEhlFWcNGxmTh+MONKAcoyLpY/TuVWeimqmUo+F3w==" saltValue="b2gXMN+agydJtx5Hgfk4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16178</v>
      </c>
      <c r="J41" s="104">
        <v>16361</v>
      </c>
      <c r="K41" s="104">
        <v>16557</v>
      </c>
      <c r="L41" s="104">
        <v>16139</v>
      </c>
      <c r="M41" s="105">
        <v>16138</v>
      </c>
    </row>
    <row r="42" spans="2:13" ht="27.75" customHeight="1" x14ac:dyDescent="0.15">
      <c r="B42" s="1242"/>
      <c r="C42" s="1243"/>
      <c r="D42" s="106"/>
      <c r="E42" s="1246" t="s">
        <v>32</v>
      </c>
      <c r="F42" s="1246"/>
      <c r="G42" s="1246"/>
      <c r="H42" s="1247"/>
      <c r="I42" s="107" t="s">
        <v>514</v>
      </c>
      <c r="J42" s="108" t="s">
        <v>514</v>
      </c>
      <c r="K42" s="108" t="s">
        <v>514</v>
      </c>
      <c r="L42" s="108" t="s">
        <v>514</v>
      </c>
      <c r="M42" s="109" t="s">
        <v>514</v>
      </c>
    </row>
    <row r="43" spans="2:13" ht="27.75" customHeight="1" x14ac:dyDescent="0.15">
      <c r="B43" s="1242"/>
      <c r="C43" s="1243"/>
      <c r="D43" s="106"/>
      <c r="E43" s="1246" t="s">
        <v>33</v>
      </c>
      <c r="F43" s="1246"/>
      <c r="G43" s="1246"/>
      <c r="H43" s="1247"/>
      <c r="I43" s="107">
        <v>3465</v>
      </c>
      <c r="J43" s="108">
        <v>2906</v>
      </c>
      <c r="K43" s="108">
        <v>2402</v>
      </c>
      <c r="L43" s="108">
        <v>1878</v>
      </c>
      <c r="M43" s="109">
        <v>1792</v>
      </c>
    </row>
    <row r="44" spans="2:13" ht="27.75" customHeight="1" x14ac:dyDescent="0.15">
      <c r="B44" s="1242"/>
      <c r="C44" s="1243"/>
      <c r="D44" s="106"/>
      <c r="E44" s="1246" t="s">
        <v>34</v>
      </c>
      <c r="F44" s="1246"/>
      <c r="G44" s="1246"/>
      <c r="H44" s="1247"/>
      <c r="I44" s="107">
        <v>350</v>
      </c>
      <c r="J44" s="108">
        <v>282</v>
      </c>
      <c r="K44" s="108">
        <v>298</v>
      </c>
      <c r="L44" s="108">
        <v>735</v>
      </c>
      <c r="M44" s="109">
        <v>2950</v>
      </c>
    </row>
    <row r="45" spans="2:13" ht="27.75" customHeight="1" x14ac:dyDescent="0.15">
      <c r="B45" s="1242"/>
      <c r="C45" s="1243"/>
      <c r="D45" s="106"/>
      <c r="E45" s="1246" t="s">
        <v>35</v>
      </c>
      <c r="F45" s="1246"/>
      <c r="G45" s="1246"/>
      <c r="H45" s="1247"/>
      <c r="I45" s="107" t="s">
        <v>514</v>
      </c>
      <c r="J45" s="108" t="s">
        <v>514</v>
      </c>
      <c r="K45" s="108" t="s">
        <v>514</v>
      </c>
      <c r="L45" s="108" t="s">
        <v>514</v>
      </c>
      <c r="M45" s="109" t="s">
        <v>514</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4845</v>
      </c>
      <c r="J50" s="108">
        <v>5573</v>
      </c>
      <c r="K50" s="108">
        <v>6003</v>
      </c>
      <c r="L50" s="108">
        <v>5557</v>
      </c>
      <c r="M50" s="109">
        <v>5410</v>
      </c>
    </row>
    <row r="51" spans="2:13" ht="27.75" customHeight="1" x14ac:dyDescent="0.15">
      <c r="B51" s="1242"/>
      <c r="C51" s="1243"/>
      <c r="D51" s="106"/>
      <c r="E51" s="1246" t="s">
        <v>42</v>
      </c>
      <c r="F51" s="1246"/>
      <c r="G51" s="1246"/>
      <c r="H51" s="1247"/>
      <c r="I51" s="107">
        <v>815</v>
      </c>
      <c r="J51" s="108">
        <v>787</v>
      </c>
      <c r="K51" s="108">
        <v>644</v>
      </c>
      <c r="L51" s="108">
        <v>573</v>
      </c>
      <c r="M51" s="109">
        <v>537</v>
      </c>
    </row>
    <row r="52" spans="2:13" ht="27.75" customHeight="1" x14ac:dyDescent="0.15">
      <c r="B52" s="1244"/>
      <c r="C52" s="1245"/>
      <c r="D52" s="106"/>
      <c r="E52" s="1246" t="s">
        <v>43</v>
      </c>
      <c r="F52" s="1246"/>
      <c r="G52" s="1246"/>
      <c r="H52" s="1247"/>
      <c r="I52" s="107">
        <v>13579</v>
      </c>
      <c r="J52" s="108">
        <v>14028</v>
      </c>
      <c r="K52" s="108">
        <v>13463</v>
      </c>
      <c r="L52" s="108">
        <v>13177</v>
      </c>
      <c r="M52" s="109">
        <v>14083</v>
      </c>
    </row>
    <row r="53" spans="2:13" ht="27.75" customHeight="1" thickBot="1" x14ac:dyDescent="0.2">
      <c r="B53" s="1248" t="s">
        <v>44</v>
      </c>
      <c r="C53" s="1249"/>
      <c r="D53" s="113"/>
      <c r="E53" s="1250" t="s">
        <v>45</v>
      </c>
      <c r="F53" s="1250"/>
      <c r="G53" s="1250"/>
      <c r="H53" s="1251"/>
      <c r="I53" s="114">
        <v>753</v>
      </c>
      <c r="J53" s="115">
        <v>-838</v>
      </c>
      <c r="K53" s="115">
        <v>-852</v>
      </c>
      <c r="L53" s="115">
        <v>-555</v>
      </c>
      <c r="M53" s="116">
        <v>850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KZt/yA2zGUgIJgOvc6ydCsOFjdZ+KImcP2DmPeHiWipBvaoGUyaIqH/Ttntxtk/VGZOpKzy1TDvC1wAKCfaA==" saltValue="DIyDTKuf3FqYugEafIYD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2015</v>
      </c>
      <c r="G55" s="128">
        <v>1906</v>
      </c>
      <c r="H55" s="129">
        <v>1886</v>
      </c>
    </row>
    <row r="56" spans="2:8" ht="52.5" customHeight="1" x14ac:dyDescent="0.15">
      <c r="B56" s="130"/>
      <c r="C56" s="1269" t="s">
        <v>49</v>
      </c>
      <c r="D56" s="1269"/>
      <c r="E56" s="1270"/>
      <c r="F56" s="131">
        <v>389</v>
      </c>
      <c r="G56" s="131">
        <v>389</v>
      </c>
      <c r="H56" s="132">
        <v>389</v>
      </c>
    </row>
    <row r="57" spans="2:8" ht="53.25" customHeight="1" x14ac:dyDescent="0.15">
      <c r="B57" s="130"/>
      <c r="C57" s="1271" t="s">
        <v>50</v>
      </c>
      <c r="D57" s="1271"/>
      <c r="E57" s="1272"/>
      <c r="F57" s="133">
        <v>2981</v>
      </c>
      <c r="G57" s="133">
        <v>2685</v>
      </c>
      <c r="H57" s="134">
        <v>2462</v>
      </c>
    </row>
    <row r="58" spans="2:8" ht="45.75" customHeight="1" x14ac:dyDescent="0.15">
      <c r="B58" s="135"/>
      <c r="C58" s="1259" t="s">
        <v>589</v>
      </c>
      <c r="D58" s="1260"/>
      <c r="E58" s="1261"/>
      <c r="F58" s="136">
        <v>1000</v>
      </c>
      <c r="G58" s="136">
        <v>940</v>
      </c>
      <c r="H58" s="137">
        <v>864</v>
      </c>
    </row>
    <row r="59" spans="2:8" ht="45.75" customHeight="1" x14ac:dyDescent="0.15">
      <c r="B59" s="135"/>
      <c r="C59" s="1259" t="s">
        <v>590</v>
      </c>
      <c r="D59" s="1260"/>
      <c r="E59" s="1261"/>
      <c r="F59" s="136">
        <v>791</v>
      </c>
      <c r="G59" s="136">
        <v>675</v>
      </c>
      <c r="H59" s="137">
        <v>505</v>
      </c>
    </row>
    <row r="60" spans="2:8" ht="45.75" customHeight="1" x14ac:dyDescent="0.15">
      <c r="B60" s="135"/>
      <c r="C60" s="1259" t="s">
        <v>591</v>
      </c>
      <c r="D60" s="1260"/>
      <c r="E60" s="1261"/>
      <c r="F60" s="136">
        <v>331</v>
      </c>
      <c r="G60" s="136">
        <v>325</v>
      </c>
      <c r="H60" s="137">
        <v>323</v>
      </c>
    </row>
    <row r="61" spans="2:8" ht="45.75" customHeight="1" x14ac:dyDescent="0.15">
      <c r="B61" s="135"/>
      <c r="C61" s="1259" t="s">
        <v>592</v>
      </c>
      <c r="D61" s="1260"/>
      <c r="E61" s="1261"/>
      <c r="F61" s="136">
        <v>254</v>
      </c>
      <c r="G61" s="136">
        <v>253</v>
      </c>
      <c r="H61" s="137">
        <v>253</v>
      </c>
    </row>
    <row r="62" spans="2:8" ht="45.75" customHeight="1" thickBot="1" x14ac:dyDescent="0.2">
      <c r="B62" s="138"/>
      <c r="C62" s="1262" t="s">
        <v>593</v>
      </c>
      <c r="D62" s="1263"/>
      <c r="E62" s="1264"/>
      <c r="F62" s="139">
        <v>264</v>
      </c>
      <c r="G62" s="139">
        <v>140</v>
      </c>
      <c r="H62" s="140">
        <v>240</v>
      </c>
    </row>
    <row r="63" spans="2:8" ht="52.5" customHeight="1" thickBot="1" x14ac:dyDescent="0.2">
      <c r="B63" s="141"/>
      <c r="C63" s="1265" t="s">
        <v>51</v>
      </c>
      <c r="D63" s="1265"/>
      <c r="E63" s="1266"/>
      <c r="F63" s="142">
        <v>5385</v>
      </c>
      <c r="G63" s="142">
        <v>4979</v>
      </c>
      <c r="H63" s="143">
        <v>4737</v>
      </c>
    </row>
    <row r="64" spans="2:8" ht="15" customHeight="1" x14ac:dyDescent="0.15"/>
  </sheetData>
  <sheetProtection algorithmName="SHA-512" hashValue="OgcmLPN4rsMJHc3CZF1UVYSfbC9Sks/4BYEVFXFDmnXXONHbJWA4xuFQmWypVs5bp3JH5l/pqSJ9zYaWoBXDcw==" saltValue="0DAFtsqVmZTk1Orh3DFQ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BX10" sqref="BX1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v>10.199999999999999</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10.5</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v>41.2</v>
      </c>
      <c r="BQ53" s="1312"/>
      <c r="BR53" s="1312"/>
      <c r="BS53" s="1312"/>
      <c r="BT53" s="1312"/>
      <c r="BU53" s="1312"/>
      <c r="BV53" s="1312"/>
      <c r="BW53" s="1312"/>
      <c r="BX53" s="1312">
        <v>42.6</v>
      </c>
      <c r="BY53" s="1312"/>
      <c r="BZ53" s="1312"/>
      <c r="CA53" s="1312"/>
      <c r="CB53" s="1312"/>
      <c r="CC53" s="1312"/>
      <c r="CD53" s="1312"/>
      <c r="CE53" s="1312"/>
      <c r="CF53" s="1312">
        <v>43.8</v>
      </c>
      <c r="CG53" s="1312"/>
      <c r="CH53" s="1312"/>
      <c r="CI53" s="1312"/>
      <c r="CJ53" s="1312"/>
      <c r="CK53" s="1312"/>
      <c r="CL53" s="1312"/>
      <c r="CM53" s="1312"/>
      <c r="CN53" s="1312">
        <v>44.5</v>
      </c>
      <c r="CO53" s="1312"/>
      <c r="CP53" s="1312"/>
      <c r="CQ53" s="1312"/>
      <c r="CR53" s="1312"/>
      <c r="CS53" s="1312"/>
      <c r="CT53" s="1312"/>
      <c r="CU53" s="1312"/>
      <c r="CV53" s="1312">
        <v>46.1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601</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603</v>
      </c>
    </row>
    <row r="64" spans="1:109" x14ac:dyDescent="0.15">
      <c r="B64" s="1282"/>
      <c r="G64" s="1289"/>
      <c r="I64" s="1322"/>
      <c r="J64" s="1322"/>
      <c r="K64" s="1322"/>
      <c r="L64" s="1322"/>
      <c r="M64" s="1322"/>
      <c r="N64" s="1323"/>
      <c r="AM64" s="1289"/>
      <c r="AN64" s="1289" t="s">
        <v>596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2">
        <v>10.199999999999999</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10.5</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605</v>
      </c>
      <c r="BC75" s="1311"/>
      <c r="BD75" s="1311"/>
      <c r="BE75" s="1311"/>
      <c r="BF75" s="1311"/>
      <c r="BG75" s="1311"/>
      <c r="BH75" s="1311"/>
      <c r="BI75" s="1311"/>
      <c r="BJ75" s="1311"/>
      <c r="BK75" s="1311"/>
      <c r="BL75" s="1311"/>
      <c r="BM75" s="1311"/>
      <c r="BN75" s="1311"/>
      <c r="BO75" s="1311"/>
      <c r="BP75" s="1312">
        <v>9.1999999999999993</v>
      </c>
      <c r="BQ75" s="1312"/>
      <c r="BR75" s="1312"/>
      <c r="BS75" s="1312"/>
      <c r="BT75" s="1312"/>
      <c r="BU75" s="1312"/>
      <c r="BV75" s="1312"/>
      <c r="BW75" s="1312"/>
      <c r="BX75" s="1312">
        <v>8.4</v>
      </c>
      <c r="BY75" s="1312"/>
      <c r="BZ75" s="1312"/>
      <c r="CA75" s="1312"/>
      <c r="CB75" s="1312"/>
      <c r="CC75" s="1312"/>
      <c r="CD75" s="1312"/>
      <c r="CE75" s="1312"/>
      <c r="CF75" s="1312">
        <v>7.9</v>
      </c>
      <c r="CG75" s="1312"/>
      <c r="CH75" s="1312"/>
      <c r="CI75" s="1312"/>
      <c r="CJ75" s="1312"/>
      <c r="CK75" s="1312"/>
      <c r="CL75" s="1312"/>
      <c r="CM75" s="1312"/>
      <c r="CN75" s="1312">
        <v>6.6</v>
      </c>
      <c r="CO75" s="1312"/>
      <c r="CP75" s="1312"/>
      <c r="CQ75" s="1312"/>
      <c r="CR75" s="1312"/>
      <c r="CS75" s="1312"/>
      <c r="CT75" s="1312"/>
      <c r="CU75" s="1312"/>
      <c r="CV75" s="1312">
        <v>6.3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602</v>
      </c>
      <c r="AO77" s="1307"/>
      <c r="AP77" s="1307"/>
      <c r="AQ77" s="1307"/>
      <c r="AR77" s="1307"/>
      <c r="AS77" s="1307"/>
      <c r="AT77" s="1307"/>
      <c r="AU77" s="1307"/>
      <c r="AV77" s="1307"/>
      <c r="AW77" s="1307"/>
      <c r="AX77" s="1307"/>
      <c r="AY77" s="1307"/>
      <c r="AZ77" s="1307"/>
      <c r="BA77" s="1307"/>
      <c r="BB77" s="1311" t="s">
        <v>600</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605</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GMvEhbTRMCuQMN/7XHYEuTuB41uGBHHqUy/M7BHQM3GuqIVhW4vRJXzt3AVR2cdDODXnevvemU8HrYFBuVmZtQ==" saltValue="WhZ78qunHVrWBpCx7EGw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G94" sqref="AG9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8JGU3/Fb1I06ajaJNLTJZKAzU8vrH3sSZAajx1pMmfjMS+4+oHc/Bkb9hMNyOuiV0ivd468BfexUZ7qVoJx8IA==" saltValue="k2XTEZJs4P5iYmWYyiBL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F113" sqref="AF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g5j5Qywji4aTTccJXOumKbMCgMXLNRaCVOrFqcTArG4v39VkWW3hCHniBYMjbvzXcce4REdqSJRMDsM1iEd8IA==" saltValue="DPnRwI4g64VaIWGB54Qu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32254</v>
      </c>
      <c r="E3" s="162"/>
      <c r="F3" s="163">
        <v>47738</v>
      </c>
      <c r="G3" s="164"/>
      <c r="H3" s="165"/>
    </row>
    <row r="4" spans="1:8" x14ac:dyDescent="0.15">
      <c r="A4" s="166"/>
      <c r="B4" s="167"/>
      <c r="C4" s="168"/>
      <c r="D4" s="169">
        <v>15441</v>
      </c>
      <c r="E4" s="170"/>
      <c r="F4" s="171">
        <v>24937</v>
      </c>
      <c r="G4" s="172"/>
      <c r="H4" s="173"/>
    </row>
    <row r="5" spans="1:8" x14ac:dyDescent="0.15">
      <c r="A5" s="154" t="s">
        <v>547</v>
      </c>
      <c r="B5" s="159"/>
      <c r="C5" s="160"/>
      <c r="D5" s="161">
        <v>47505</v>
      </c>
      <c r="E5" s="162"/>
      <c r="F5" s="163">
        <v>52191</v>
      </c>
      <c r="G5" s="164"/>
      <c r="H5" s="165"/>
    </row>
    <row r="6" spans="1:8" x14ac:dyDescent="0.15">
      <c r="A6" s="166"/>
      <c r="B6" s="167"/>
      <c r="C6" s="168"/>
      <c r="D6" s="169">
        <v>33449</v>
      </c>
      <c r="E6" s="170"/>
      <c r="F6" s="171">
        <v>24843</v>
      </c>
      <c r="G6" s="172"/>
      <c r="H6" s="173"/>
    </row>
    <row r="7" spans="1:8" x14ac:dyDescent="0.15">
      <c r="A7" s="154" t="s">
        <v>548</v>
      </c>
      <c r="B7" s="159"/>
      <c r="C7" s="160"/>
      <c r="D7" s="161">
        <v>73943</v>
      </c>
      <c r="E7" s="162"/>
      <c r="F7" s="163">
        <v>47387</v>
      </c>
      <c r="G7" s="164"/>
      <c r="H7" s="165"/>
    </row>
    <row r="8" spans="1:8" x14ac:dyDescent="0.15">
      <c r="A8" s="166"/>
      <c r="B8" s="167"/>
      <c r="C8" s="168"/>
      <c r="D8" s="169">
        <v>41430</v>
      </c>
      <c r="E8" s="170"/>
      <c r="F8" s="171">
        <v>24928</v>
      </c>
      <c r="G8" s="172"/>
      <c r="H8" s="173"/>
    </row>
    <row r="9" spans="1:8" x14ac:dyDescent="0.15">
      <c r="A9" s="154" t="s">
        <v>549</v>
      </c>
      <c r="B9" s="159"/>
      <c r="C9" s="160"/>
      <c r="D9" s="161">
        <v>56850</v>
      </c>
      <c r="E9" s="162"/>
      <c r="F9" s="163">
        <v>51264</v>
      </c>
      <c r="G9" s="164"/>
      <c r="H9" s="165"/>
    </row>
    <row r="10" spans="1:8" x14ac:dyDescent="0.15">
      <c r="A10" s="166"/>
      <c r="B10" s="167"/>
      <c r="C10" s="168"/>
      <c r="D10" s="169">
        <v>34485</v>
      </c>
      <c r="E10" s="170"/>
      <c r="F10" s="171">
        <v>26040</v>
      </c>
      <c r="G10" s="172"/>
      <c r="H10" s="173"/>
    </row>
    <row r="11" spans="1:8" x14ac:dyDescent="0.15">
      <c r="A11" s="154" t="s">
        <v>550</v>
      </c>
      <c r="B11" s="159"/>
      <c r="C11" s="160"/>
      <c r="D11" s="161">
        <v>51270</v>
      </c>
      <c r="E11" s="162"/>
      <c r="F11" s="163">
        <v>52068</v>
      </c>
      <c r="G11" s="164"/>
      <c r="H11" s="165"/>
    </row>
    <row r="12" spans="1:8" x14ac:dyDescent="0.15">
      <c r="A12" s="166"/>
      <c r="B12" s="167"/>
      <c r="C12" s="174"/>
      <c r="D12" s="169">
        <v>34827</v>
      </c>
      <c r="E12" s="170"/>
      <c r="F12" s="171">
        <v>26936</v>
      </c>
      <c r="G12" s="172"/>
      <c r="H12" s="173"/>
    </row>
    <row r="13" spans="1:8" x14ac:dyDescent="0.15">
      <c r="A13" s="154"/>
      <c r="B13" s="159"/>
      <c r="C13" s="175"/>
      <c r="D13" s="176">
        <v>52364</v>
      </c>
      <c r="E13" s="177"/>
      <c r="F13" s="178">
        <v>50130</v>
      </c>
      <c r="G13" s="179"/>
      <c r="H13" s="165"/>
    </row>
    <row r="14" spans="1:8" x14ac:dyDescent="0.15">
      <c r="A14" s="166"/>
      <c r="B14" s="167"/>
      <c r="C14" s="168"/>
      <c r="D14" s="169">
        <v>31926</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7.52</v>
      </c>
      <c r="C19" s="180">
        <f>ROUND(VALUE(SUBSTITUTE(実質収支比率等に係る経年分析!G$48,"▲","-")),2)</f>
        <v>8.4600000000000009</v>
      </c>
      <c r="D19" s="180">
        <f>ROUND(VALUE(SUBSTITUTE(実質収支比率等に係る経年分析!H$48,"▲","-")),2)</f>
        <v>6.63</v>
      </c>
      <c r="E19" s="180">
        <f>ROUND(VALUE(SUBSTITUTE(実質収支比率等に係る経年分析!I$48,"▲","-")),2)</f>
        <v>6.55</v>
      </c>
      <c r="F19" s="180">
        <f>ROUND(VALUE(SUBSTITUTE(実質収支比率等に係る経年分析!J$48,"▲","-")),2)</f>
        <v>4.54</v>
      </c>
    </row>
    <row r="20" spans="1:11" x14ac:dyDescent="0.15">
      <c r="A20" s="180" t="s">
        <v>55</v>
      </c>
      <c r="B20" s="180">
        <f>ROUND(VALUE(SUBSTITUTE(実質収支比率等に係る経年分析!F$47,"▲","-")),2)</f>
        <v>25.43</v>
      </c>
      <c r="C20" s="180">
        <f>ROUND(VALUE(SUBSTITUTE(実質収支比率等に係る経年分析!G$47,"▲","-")),2)</f>
        <v>29.77</v>
      </c>
      <c r="D20" s="180">
        <f>ROUND(VALUE(SUBSTITUTE(実質収支比率等に係る経年分析!H$47,"▲","-")),2)</f>
        <v>23.39</v>
      </c>
      <c r="E20" s="180">
        <f>ROUND(VALUE(SUBSTITUTE(実質収支比率等に係る経年分析!I$47,"▲","-")),2)</f>
        <v>22.04</v>
      </c>
      <c r="F20" s="180">
        <f>ROUND(VALUE(SUBSTITUTE(実質収支比率等に係る経年分析!J$47,"▲","-")),2)</f>
        <v>20.72</v>
      </c>
    </row>
    <row r="21" spans="1:11" x14ac:dyDescent="0.15">
      <c r="A21" s="180" t="s">
        <v>56</v>
      </c>
      <c r="B21" s="180">
        <f>IF(ISNUMBER(VALUE(SUBSTITUTE(実質収支比率等に係る経年分析!F$49,"▲","-"))),ROUND(VALUE(SUBSTITUTE(実質収支比率等に係る経年分析!F$49,"▲","-")),2),NA())</f>
        <v>-3.32</v>
      </c>
      <c r="C21" s="180">
        <f>IF(ISNUMBER(VALUE(SUBSTITUTE(実質収支比率等に係る経年分析!G$49,"▲","-"))),ROUND(VALUE(SUBSTITUTE(実質収支比率等に係る経年分析!G$49,"▲","-")),2),NA())</f>
        <v>8.6199999999999992</v>
      </c>
      <c r="D21" s="180">
        <f>IF(ISNUMBER(VALUE(SUBSTITUTE(実質収支比率等に係る経年分析!H$49,"▲","-"))),ROUND(VALUE(SUBSTITUTE(実質収支比率等に係る経年分析!H$49,"▲","-")),2),NA())</f>
        <v>-7.32</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-1.89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菊陽町工業団地造成事業特別会計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1.91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1088</v>
      </c>
      <c r="E42" s="182"/>
      <c r="F42" s="182"/>
      <c r="G42" s="182">
        <f>'実質公債費比率（分子）の構造'!L$52</f>
        <v>1091</v>
      </c>
      <c r="H42" s="182"/>
      <c r="I42" s="182"/>
      <c r="J42" s="182">
        <f>'実質公債費比率（分子）の構造'!M$52</f>
        <v>1072</v>
      </c>
      <c r="K42" s="182"/>
      <c r="L42" s="182"/>
      <c r="M42" s="182">
        <f>'実質公債費比率（分子）の構造'!N$52</f>
        <v>1095</v>
      </c>
      <c r="N42" s="182"/>
      <c r="O42" s="182"/>
      <c r="P42" s="182">
        <f>'実質公債費比率（分子）の構造'!O$52</f>
        <v>1116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60</v>
      </c>
      <c r="C45" s="182"/>
      <c r="D45" s="182"/>
      <c r="E45" s="182">
        <f>'実質公債費比率（分子）の構造'!L$49</f>
        <v>80</v>
      </c>
      <c r="F45" s="182"/>
      <c r="G45" s="182"/>
      <c r="H45" s="182">
        <f>'実質公債費比率（分子）の構造'!M$49</f>
        <v>133</v>
      </c>
      <c r="I45" s="182"/>
      <c r="J45" s="182"/>
      <c r="K45" s="182">
        <f>'実質公債費比率（分子）の構造'!N$49</f>
        <v>48</v>
      </c>
      <c r="L45" s="182"/>
      <c r="M45" s="182"/>
      <c r="N45" s="182">
        <f>'実質公債費比率（分子）の構造'!O$49</f>
        <v>36</v>
      </c>
      <c r="O45" s="182"/>
      <c r="P45" s="182"/>
    </row>
    <row r="46" spans="1:16" x14ac:dyDescent="0.15">
      <c r="A46" s="182" t="s">
        <v>67</v>
      </c>
      <c r="B46" s="182">
        <f>'実質公債費比率（分子）の構造'!K$48</f>
        <v>331</v>
      </c>
      <c r="C46" s="182"/>
      <c r="D46" s="182"/>
      <c r="E46" s="182">
        <f>'実質公債費比率（分子）の構造'!L$48</f>
        <v>193</v>
      </c>
      <c r="F46" s="182"/>
      <c r="G46" s="182"/>
      <c r="H46" s="182">
        <f>'実質公債費比率（分子）の構造'!M$48</f>
        <v>181</v>
      </c>
      <c r="I46" s="182"/>
      <c r="J46" s="182"/>
      <c r="K46" s="182">
        <f>'実質公債費比率（分子）の構造'!N$48</f>
        <v>155</v>
      </c>
      <c r="L46" s="182"/>
      <c r="M46" s="182"/>
      <c r="N46" s="182">
        <f>'実質公債費比率（分子）の構造'!O$48</f>
        <v>147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1417</v>
      </c>
      <c r="C49" s="182"/>
      <c r="D49" s="182"/>
      <c r="E49" s="182">
        <f>'実質公債費比率（分子）の構造'!L$45</f>
        <v>1304</v>
      </c>
      <c r="F49" s="182"/>
      <c r="G49" s="182"/>
      <c r="H49" s="182">
        <f>'実質公債費比率（分子）の構造'!M$45</f>
        <v>1331</v>
      </c>
      <c r="I49" s="182"/>
      <c r="J49" s="182"/>
      <c r="K49" s="182">
        <f>'実質公債費比率（分子）の構造'!N$45</f>
        <v>1331</v>
      </c>
      <c r="L49" s="182"/>
      <c r="M49" s="182"/>
      <c r="N49" s="182">
        <f>'実質公債費比率（分子）の構造'!O$45</f>
        <v>1387</v>
      </c>
      <c r="O49" s="182"/>
      <c r="P49" s="182"/>
    </row>
    <row r="50" spans="1:16" x14ac:dyDescent="0.15">
      <c r="A50" s="182" t="s">
        <v>71</v>
      </c>
      <c r="B50" s="182" t="e">
        <f>NA()</f>
        <v>#N/A</v>
      </c>
      <c r="C50" s="182">
        <f>IF(ISNUMBER('実質公債費比率（分子）の構造'!K$53),'実質公債費比率（分子）の構造'!K$53,NA())</f>
        <v>721</v>
      </c>
      <c r="D50" s="182" t="e">
        <f>NA()</f>
        <v>#N/A</v>
      </c>
      <c r="E50" s="182" t="e">
        <f>NA()</f>
        <v>#N/A</v>
      </c>
      <c r="F50" s="182">
        <f>IF(ISNUMBER('実質公債費比率（分子）の構造'!L$53),'実質公債費比率（分子）の構造'!L$53,NA())</f>
        <v>486</v>
      </c>
      <c r="G50" s="182" t="e">
        <f>NA()</f>
        <v>#N/A</v>
      </c>
      <c r="H50" s="182" t="e">
        <f>NA()</f>
        <v>#N/A</v>
      </c>
      <c r="I50" s="182">
        <f>IF(ISNUMBER('実質公債費比率（分子）の構造'!M$53),'実質公債費比率（分子）の構造'!M$53,NA())</f>
        <v>573</v>
      </c>
      <c r="J50" s="182" t="e">
        <f>NA()</f>
        <v>#N/A</v>
      </c>
      <c r="K50" s="182" t="e">
        <f>NA()</f>
        <v>#N/A</v>
      </c>
      <c r="L50" s="182">
        <f>IF(ISNUMBER('実質公債費比率（分子）の構造'!N$53),'実質公債費比率（分子）の構造'!N$53,NA())</f>
        <v>439</v>
      </c>
      <c r="M50" s="182" t="e">
        <f>NA()</f>
        <v>#N/A</v>
      </c>
      <c r="N50" s="182" t="e">
        <f>NA()</f>
        <v>#N/A</v>
      </c>
      <c r="O50" s="182">
        <f>IF(ISNUMBER('実質公債費比率（分子）の構造'!O$53),'実質公債費比率（分子）の構造'!O$53,NA())</f>
        <v>454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13579</v>
      </c>
      <c r="E56" s="181"/>
      <c r="F56" s="181"/>
      <c r="G56" s="181">
        <f>'将来負担比率（分子）の構造'!J$52</f>
        <v>14028</v>
      </c>
      <c r="H56" s="181"/>
      <c r="I56" s="181"/>
      <c r="J56" s="181">
        <f>'将来負担比率（分子）の構造'!K$52</f>
        <v>13463</v>
      </c>
      <c r="K56" s="181"/>
      <c r="L56" s="181"/>
      <c r="M56" s="181">
        <f>'将来負担比率（分子）の構造'!L$52</f>
        <v>13177</v>
      </c>
      <c r="N56" s="181"/>
      <c r="O56" s="181"/>
      <c r="P56" s="181">
        <f>'将来負担比率（分子）の構造'!M$52</f>
        <v>14083</v>
      </c>
    </row>
    <row r="57" spans="1:16" x14ac:dyDescent="0.15">
      <c r="A57" s="181" t="s">
        <v>42</v>
      </c>
      <c r="B57" s="181"/>
      <c r="C57" s="181"/>
      <c r="D57" s="181">
        <f>'将来負担比率（分子）の構造'!I$51</f>
        <v>815</v>
      </c>
      <c r="E57" s="181"/>
      <c r="F57" s="181"/>
      <c r="G57" s="181">
        <f>'将来負担比率（分子）の構造'!J$51</f>
        <v>787</v>
      </c>
      <c r="H57" s="181"/>
      <c r="I57" s="181"/>
      <c r="J57" s="181">
        <f>'将来負担比率（分子）の構造'!K$51</f>
        <v>644</v>
      </c>
      <c r="K57" s="181"/>
      <c r="L57" s="181"/>
      <c r="M57" s="181">
        <f>'将来負担比率（分子）の構造'!L$51</f>
        <v>573</v>
      </c>
      <c r="N57" s="181"/>
      <c r="O57" s="181"/>
      <c r="P57" s="181">
        <f>'将来負担比率（分子）の構造'!M$51</f>
        <v>537</v>
      </c>
    </row>
    <row r="58" spans="1:16" x14ac:dyDescent="0.15">
      <c r="A58" s="181" t="s">
        <v>41</v>
      </c>
      <c r="B58" s="181"/>
      <c r="C58" s="181"/>
      <c r="D58" s="181">
        <f>'将来負担比率（分子）の構造'!I$50</f>
        <v>4845</v>
      </c>
      <c r="E58" s="181"/>
      <c r="F58" s="181"/>
      <c r="G58" s="181">
        <f>'将来負担比率（分子）の構造'!J$50</f>
        <v>5573</v>
      </c>
      <c r="H58" s="181"/>
      <c r="I58" s="181"/>
      <c r="J58" s="181">
        <f>'将来負担比率（分子）の構造'!K$50</f>
        <v>6003</v>
      </c>
      <c r="K58" s="181"/>
      <c r="L58" s="181"/>
      <c r="M58" s="181">
        <f>'将来負担比率（分子）の構造'!L$50</f>
        <v>5557</v>
      </c>
      <c r="N58" s="181"/>
      <c r="O58" s="181"/>
      <c r="P58" s="181">
        <f>'将来負担比率（分子）の構造'!M$50</f>
        <v>5410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350</v>
      </c>
      <c r="C63" s="181"/>
      <c r="D63" s="181"/>
      <c r="E63" s="181">
        <f>'将来負担比率（分子）の構造'!J$44</f>
        <v>282</v>
      </c>
      <c r="F63" s="181"/>
      <c r="G63" s="181"/>
      <c r="H63" s="181">
        <f>'将来負担比率（分子）の構造'!K$44</f>
        <v>298</v>
      </c>
      <c r="I63" s="181"/>
      <c r="J63" s="181"/>
      <c r="K63" s="181">
        <f>'将来負担比率（分子）の構造'!L$44</f>
        <v>735</v>
      </c>
      <c r="L63" s="181"/>
      <c r="M63" s="181"/>
      <c r="N63" s="181">
        <f>'将来負担比率（分子）の構造'!M$44</f>
        <v>2950</v>
      </c>
      <c r="O63" s="181"/>
      <c r="P63" s="181"/>
    </row>
    <row r="64" spans="1:16" x14ac:dyDescent="0.15">
      <c r="A64" s="181" t="s">
        <v>33</v>
      </c>
      <c r="B64" s="181">
        <f>'将来負担比率（分子）の構造'!I$43</f>
        <v>3465</v>
      </c>
      <c r="C64" s="181"/>
      <c r="D64" s="181"/>
      <c r="E64" s="181">
        <f>'将来負担比率（分子）の構造'!J$43</f>
        <v>2906</v>
      </c>
      <c r="F64" s="181"/>
      <c r="G64" s="181"/>
      <c r="H64" s="181">
        <f>'将来負担比率（分子）の構造'!K$43</f>
        <v>2402</v>
      </c>
      <c r="I64" s="181"/>
      <c r="J64" s="181"/>
      <c r="K64" s="181">
        <f>'将来負担比率（分子）の構造'!L$43</f>
        <v>1878</v>
      </c>
      <c r="L64" s="181"/>
      <c r="M64" s="181"/>
      <c r="N64" s="181">
        <f>'将来負担比率（分子）の構造'!M$43</f>
        <v>1792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16178</v>
      </c>
      <c r="C66" s="181"/>
      <c r="D66" s="181"/>
      <c r="E66" s="181">
        <f>'将来負担比率（分子）の構造'!J$41</f>
        <v>16361</v>
      </c>
      <c r="F66" s="181"/>
      <c r="G66" s="181"/>
      <c r="H66" s="181">
        <f>'将来負担比率（分子）の構造'!K$41</f>
        <v>16557</v>
      </c>
      <c r="I66" s="181"/>
      <c r="J66" s="181"/>
      <c r="K66" s="181">
        <f>'将来負担比率（分子）の構造'!L$41</f>
        <v>16139</v>
      </c>
      <c r="L66" s="181"/>
      <c r="M66" s="181"/>
      <c r="N66" s="181">
        <f>'将来負担比率（分子）の構造'!M$41</f>
        <v>16138</v>
      </c>
      <c r="O66" s="181"/>
      <c r="P66" s="181"/>
    </row>
    <row r="67" spans="1:16" x14ac:dyDescent="0.15">
      <c r="A67" s="181" t="s">
        <v>75</v>
      </c>
      <c r="B67" s="181" t="e">
        <f>NA()</f>
        <v>#N/A</v>
      </c>
      <c r="C67" s="181">
        <f>IF(ISNUMBER('将来負担比率（分子）の構造'!I$53), IF('将来負担比率（分子）の構造'!I$53 &lt; 0, 0, '将来負担比率（分子）の構造'!I$53), NA())</f>
        <v>753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850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2015</v>
      </c>
      <c r="C72" s="185">
        <f>基金残高に係る経年分析!G55</f>
        <v>1906</v>
      </c>
      <c r="D72" s="185">
        <f>基金残高に係る経年分析!H55</f>
        <v>1886</v>
      </c>
    </row>
    <row r="73" spans="1:16" x14ac:dyDescent="0.15">
      <c r="A73" s="184" t="s">
        <v>78</v>
      </c>
      <c r="B73" s="185">
        <f>基金残高に係る経年分析!F56</f>
        <v>389</v>
      </c>
      <c r="C73" s="185">
        <f>基金残高に係る経年分析!G56</f>
        <v>389</v>
      </c>
      <c r="D73" s="185">
        <f>基金残高に係る経年分析!H56</f>
        <v>389</v>
      </c>
    </row>
    <row r="74" spans="1:16" x14ac:dyDescent="0.15">
      <c r="A74" s="184" t="s">
        <v>79</v>
      </c>
      <c r="B74" s="185">
        <f>基金残高に係る経年分析!F57</f>
        <v>2981</v>
      </c>
      <c r="C74" s="185">
        <f>基金残高に係る経年分析!G57</f>
        <v>2685</v>
      </c>
      <c r="D74" s="185">
        <f>基金残高に係る経年分析!H57</f>
        <v>2462</v>
      </c>
    </row>
  </sheetData>
  <sheetProtection algorithmName="SHA-512" hashValue="jwZEotAlzRt+YGkNClfU6h46iQVEwoeSKWUYIE18s8PzFtFawaPMjjt/jKIROMdIj8cnHRbK1RRNcZtiTQwEYQ==" saltValue="NvHMOGlo9mv0kgI9hj87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228</v>
      </c>
      <c r="C5" s="711"/>
      <c r="D5" s="711"/>
      <c r="E5" s="711"/>
      <c r="F5" s="711"/>
      <c r="G5" s="711"/>
      <c r="H5" s="711"/>
      <c r="I5" s="711"/>
      <c r="J5" s="711"/>
      <c r="K5" s="711"/>
      <c r="L5" s="711"/>
      <c r="M5" s="711"/>
      <c r="N5" s="711"/>
      <c r="O5" s="711"/>
      <c r="P5" s="711"/>
      <c r="Q5" s="712"/>
      <c r="R5" s="697">
        <v>7523277</v>
      </c>
      <c r="S5" s="698"/>
      <c r="T5" s="698"/>
      <c r="U5" s="698"/>
      <c r="V5" s="698"/>
      <c r="W5" s="698"/>
      <c r="X5" s="698"/>
      <c r="Y5" s="741"/>
      <c r="Z5" s="759">
        <v>35.299999999999997</v>
      </c>
      <c r="AA5" s="759"/>
      <c r="AB5" s="759"/>
      <c r="AC5" s="759"/>
      <c r="AD5" s="760">
        <v>7523277</v>
      </c>
      <c r="AE5" s="760"/>
      <c r="AF5" s="760"/>
      <c r="AG5" s="760"/>
      <c r="AH5" s="760"/>
      <c r="AI5" s="760"/>
      <c r="AJ5" s="760"/>
      <c r="AK5" s="760"/>
      <c r="AL5" s="742">
        <v>85.5</v>
      </c>
      <c r="AM5" s="715"/>
      <c r="AN5" s="715"/>
      <c r="AO5" s="743"/>
      <c r="AP5" s="710" t="s">
        <v>229</v>
      </c>
      <c r="AQ5" s="711"/>
      <c r="AR5" s="711"/>
      <c r="AS5" s="711"/>
      <c r="AT5" s="711"/>
      <c r="AU5" s="711"/>
      <c r="AV5" s="711"/>
      <c r="AW5" s="711"/>
      <c r="AX5" s="711"/>
      <c r="AY5" s="711"/>
      <c r="AZ5" s="711"/>
      <c r="BA5" s="711"/>
      <c r="BB5" s="711"/>
      <c r="BC5" s="711"/>
      <c r="BD5" s="711"/>
      <c r="BE5" s="711"/>
      <c r="BF5" s="712"/>
      <c r="BG5" s="642">
        <v>7523277</v>
      </c>
      <c r="BH5" s="643"/>
      <c r="BI5" s="643"/>
      <c r="BJ5" s="643"/>
      <c r="BK5" s="643"/>
      <c r="BL5" s="643"/>
      <c r="BM5" s="643"/>
      <c r="BN5" s="644"/>
      <c r="BO5" s="675">
        <v>100</v>
      </c>
      <c r="BP5" s="675"/>
      <c r="BQ5" s="675"/>
      <c r="BR5" s="675"/>
      <c r="BS5" s="676" t="s">
        <v>230</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222</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130094</v>
      </c>
      <c r="S6" s="643"/>
      <c r="T6" s="643"/>
      <c r="U6" s="643"/>
      <c r="V6" s="643"/>
      <c r="W6" s="643"/>
      <c r="X6" s="643"/>
      <c r="Y6" s="644"/>
      <c r="Z6" s="675">
        <v>0.6</v>
      </c>
      <c r="AA6" s="675"/>
      <c r="AB6" s="675"/>
      <c r="AC6" s="675"/>
      <c r="AD6" s="676">
        <v>130094</v>
      </c>
      <c r="AE6" s="676"/>
      <c r="AF6" s="676"/>
      <c r="AG6" s="676"/>
      <c r="AH6" s="676"/>
      <c r="AI6" s="676"/>
      <c r="AJ6" s="676"/>
      <c r="AK6" s="676"/>
      <c r="AL6" s="645">
        <v>1.5</v>
      </c>
      <c r="AM6" s="646"/>
      <c r="AN6" s="646"/>
      <c r="AO6" s="677"/>
      <c r="AP6" s="639" t="s">
        <v>235</v>
      </c>
      <c r="AQ6" s="640"/>
      <c r="AR6" s="640"/>
      <c r="AS6" s="640"/>
      <c r="AT6" s="640"/>
      <c r="AU6" s="640"/>
      <c r="AV6" s="640"/>
      <c r="AW6" s="640"/>
      <c r="AX6" s="640"/>
      <c r="AY6" s="640"/>
      <c r="AZ6" s="640"/>
      <c r="BA6" s="640"/>
      <c r="BB6" s="640"/>
      <c r="BC6" s="640"/>
      <c r="BD6" s="640"/>
      <c r="BE6" s="640"/>
      <c r="BF6" s="641"/>
      <c r="BG6" s="642">
        <v>7523277</v>
      </c>
      <c r="BH6" s="643"/>
      <c r="BI6" s="643"/>
      <c r="BJ6" s="643"/>
      <c r="BK6" s="643"/>
      <c r="BL6" s="643"/>
      <c r="BM6" s="643"/>
      <c r="BN6" s="644"/>
      <c r="BO6" s="675">
        <v>100</v>
      </c>
      <c r="BP6" s="675"/>
      <c r="BQ6" s="675"/>
      <c r="BR6" s="675"/>
      <c r="BS6" s="676" t="s">
        <v>230</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121600</v>
      </c>
      <c r="CS6" s="643"/>
      <c r="CT6" s="643"/>
      <c r="CU6" s="643"/>
      <c r="CV6" s="643"/>
      <c r="CW6" s="643"/>
      <c r="CX6" s="643"/>
      <c r="CY6" s="644"/>
      <c r="CZ6" s="742">
        <v>0.6</v>
      </c>
      <c r="DA6" s="715"/>
      <c r="DB6" s="715"/>
      <c r="DC6" s="745"/>
      <c r="DD6" s="648" t="s">
        <v>230</v>
      </c>
      <c r="DE6" s="643"/>
      <c r="DF6" s="643"/>
      <c r="DG6" s="643"/>
      <c r="DH6" s="643"/>
      <c r="DI6" s="643"/>
      <c r="DJ6" s="643"/>
      <c r="DK6" s="643"/>
      <c r="DL6" s="643"/>
      <c r="DM6" s="643"/>
      <c r="DN6" s="643"/>
      <c r="DO6" s="643"/>
      <c r="DP6" s="644"/>
      <c r="DQ6" s="648">
        <v>121600</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3690</v>
      </c>
      <c r="S7" s="643"/>
      <c r="T7" s="643"/>
      <c r="U7" s="643"/>
      <c r="V7" s="643"/>
      <c r="W7" s="643"/>
      <c r="X7" s="643"/>
      <c r="Y7" s="644"/>
      <c r="Z7" s="675">
        <v>0</v>
      </c>
      <c r="AA7" s="675"/>
      <c r="AB7" s="675"/>
      <c r="AC7" s="675"/>
      <c r="AD7" s="676">
        <v>3690</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3101603</v>
      </c>
      <c r="BH7" s="643"/>
      <c r="BI7" s="643"/>
      <c r="BJ7" s="643"/>
      <c r="BK7" s="643"/>
      <c r="BL7" s="643"/>
      <c r="BM7" s="643"/>
      <c r="BN7" s="644"/>
      <c r="BO7" s="675">
        <v>41.2</v>
      </c>
      <c r="BP7" s="675"/>
      <c r="BQ7" s="675"/>
      <c r="BR7" s="675"/>
      <c r="BS7" s="676" t="s">
        <v>127</v>
      </c>
      <c r="BT7" s="676"/>
      <c r="BU7" s="676"/>
      <c r="BV7" s="676"/>
      <c r="BW7" s="676"/>
      <c r="BX7" s="676"/>
      <c r="BY7" s="676"/>
      <c r="BZ7" s="676"/>
      <c r="CA7" s="676"/>
      <c r="CB7" s="730"/>
      <c r="CD7" s="681" t="s">
        <v>239</v>
      </c>
      <c r="CE7" s="682"/>
      <c r="CF7" s="682"/>
      <c r="CG7" s="682"/>
      <c r="CH7" s="682"/>
      <c r="CI7" s="682"/>
      <c r="CJ7" s="682"/>
      <c r="CK7" s="682"/>
      <c r="CL7" s="682"/>
      <c r="CM7" s="682"/>
      <c r="CN7" s="682"/>
      <c r="CO7" s="682"/>
      <c r="CP7" s="682"/>
      <c r="CQ7" s="683"/>
      <c r="CR7" s="642">
        <v>6207029</v>
      </c>
      <c r="CS7" s="643"/>
      <c r="CT7" s="643"/>
      <c r="CU7" s="643"/>
      <c r="CV7" s="643"/>
      <c r="CW7" s="643"/>
      <c r="CX7" s="643"/>
      <c r="CY7" s="644"/>
      <c r="CZ7" s="675">
        <v>30.1</v>
      </c>
      <c r="DA7" s="675"/>
      <c r="DB7" s="675"/>
      <c r="DC7" s="675"/>
      <c r="DD7" s="648">
        <v>73275</v>
      </c>
      <c r="DE7" s="643"/>
      <c r="DF7" s="643"/>
      <c r="DG7" s="643"/>
      <c r="DH7" s="643"/>
      <c r="DI7" s="643"/>
      <c r="DJ7" s="643"/>
      <c r="DK7" s="643"/>
      <c r="DL7" s="643"/>
      <c r="DM7" s="643"/>
      <c r="DN7" s="643"/>
      <c r="DO7" s="643"/>
      <c r="DP7" s="644"/>
      <c r="DQ7" s="648">
        <v>1698205</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15951</v>
      </c>
      <c r="S8" s="643"/>
      <c r="T8" s="643"/>
      <c r="U8" s="643"/>
      <c r="V8" s="643"/>
      <c r="W8" s="643"/>
      <c r="X8" s="643"/>
      <c r="Y8" s="644"/>
      <c r="Z8" s="675">
        <v>0.1</v>
      </c>
      <c r="AA8" s="675"/>
      <c r="AB8" s="675"/>
      <c r="AC8" s="675"/>
      <c r="AD8" s="676">
        <v>15951</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74660</v>
      </c>
      <c r="BH8" s="643"/>
      <c r="BI8" s="643"/>
      <c r="BJ8" s="643"/>
      <c r="BK8" s="643"/>
      <c r="BL8" s="643"/>
      <c r="BM8" s="643"/>
      <c r="BN8" s="644"/>
      <c r="BO8" s="675">
        <v>1</v>
      </c>
      <c r="BP8" s="675"/>
      <c r="BQ8" s="675"/>
      <c r="BR8" s="675"/>
      <c r="BS8" s="648" t="s">
        <v>230</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6176486</v>
      </c>
      <c r="CS8" s="643"/>
      <c r="CT8" s="643"/>
      <c r="CU8" s="643"/>
      <c r="CV8" s="643"/>
      <c r="CW8" s="643"/>
      <c r="CX8" s="643"/>
      <c r="CY8" s="644"/>
      <c r="CZ8" s="675">
        <v>30</v>
      </c>
      <c r="DA8" s="675"/>
      <c r="DB8" s="675"/>
      <c r="DC8" s="675"/>
      <c r="DD8" s="648">
        <v>107672</v>
      </c>
      <c r="DE8" s="643"/>
      <c r="DF8" s="643"/>
      <c r="DG8" s="643"/>
      <c r="DH8" s="643"/>
      <c r="DI8" s="643"/>
      <c r="DJ8" s="643"/>
      <c r="DK8" s="643"/>
      <c r="DL8" s="643"/>
      <c r="DM8" s="643"/>
      <c r="DN8" s="643"/>
      <c r="DO8" s="643"/>
      <c r="DP8" s="644"/>
      <c r="DQ8" s="648">
        <v>2536456</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15694</v>
      </c>
      <c r="S9" s="643"/>
      <c r="T9" s="643"/>
      <c r="U9" s="643"/>
      <c r="V9" s="643"/>
      <c r="W9" s="643"/>
      <c r="X9" s="643"/>
      <c r="Y9" s="644"/>
      <c r="Z9" s="675">
        <v>0.1</v>
      </c>
      <c r="AA9" s="675"/>
      <c r="AB9" s="675"/>
      <c r="AC9" s="675"/>
      <c r="AD9" s="676">
        <v>15694</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2290432</v>
      </c>
      <c r="BH9" s="643"/>
      <c r="BI9" s="643"/>
      <c r="BJ9" s="643"/>
      <c r="BK9" s="643"/>
      <c r="BL9" s="643"/>
      <c r="BM9" s="643"/>
      <c r="BN9" s="644"/>
      <c r="BO9" s="675">
        <v>30.4</v>
      </c>
      <c r="BP9" s="675"/>
      <c r="BQ9" s="675"/>
      <c r="BR9" s="675"/>
      <c r="BS9" s="648" t="s">
        <v>230</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1433925</v>
      </c>
      <c r="CS9" s="643"/>
      <c r="CT9" s="643"/>
      <c r="CU9" s="643"/>
      <c r="CV9" s="643"/>
      <c r="CW9" s="643"/>
      <c r="CX9" s="643"/>
      <c r="CY9" s="644"/>
      <c r="CZ9" s="675">
        <v>7</v>
      </c>
      <c r="DA9" s="675"/>
      <c r="DB9" s="675"/>
      <c r="DC9" s="675"/>
      <c r="DD9" s="648" t="s">
        <v>230</v>
      </c>
      <c r="DE9" s="643"/>
      <c r="DF9" s="643"/>
      <c r="DG9" s="643"/>
      <c r="DH9" s="643"/>
      <c r="DI9" s="643"/>
      <c r="DJ9" s="643"/>
      <c r="DK9" s="643"/>
      <c r="DL9" s="643"/>
      <c r="DM9" s="643"/>
      <c r="DN9" s="643"/>
      <c r="DO9" s="643"/>
      <c r="DP9" s="644"/>
      <c r="DQ9" s="648">
        <v>1332157</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230</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143602</v>
      </c>
      <c r="BH10" s="643"/>
      <c r="BI10" s="643"/>
      <c r="BJ10" s="643"/>
      <c r="BK10" s="643"/>
      <c r="BL10" s="643"/>
      <c r="BM10" s="643"/>
      <c r="BN10" s="644"/>
      <c r="BO10" s="675">
        <v>1.9</v>
      </c>
      <c r="BP10" s="675"/>
      <c r="BQ10" s="675"/>
      <c r="BR10" s="675"/>
      <c r="BS10" s="648" t="s">
        <v>127</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11830</v>
      </c>
      <c r="CS10" s="643"/>
      <c r="CT10" s="643"/>
      <c r="CU10" s="643"/>
      <c r="CV10" s="643"/>
      <c r="CW10" s="643"/>
      <c r="CX10" s="643"/>
      <c r="CY10" s="644"/>
      <c r="CZ10" s="675">
        <v>0.1</v>
      </c>
      <c r="DA10" s="675"/>
      <c r="DB10" s="675"/>
      <c r="DC10" s="675"/>
      <c r="DD10" s="648" t="s">
        <v>127</v>
      </c>
      <c r="DE10" s="643"/>
      <c r="DF10" s="643"/>
      <c r="DG10" s="643"/>
      <c r="DH10" s="643"/>
      <c r="DI10" s="643"/>
      <c r="DJ10" s="643"/>
      <c r="DK10" s="643"/>
      <c r="DL10" s="643"/>
      <c r="DM10" s="643"/>
      <c r="DN10" s="643"/>
      <c r="DO10" s="643"/>
      <c r="DP10" s="644"/>
      <c r="DQ10" s="648">
        <v>11697</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894291</v>
      </c>
      <c r="S11" s="643"/>
      <c r="T11" s="643"/>
      <c r="U11" s="643"/>
      <c r="V11" s="643"/>
      <c r="W11" s="643"/>
      <c r="X11" s="643"/>
      <c r="Y11" s="644"/>
      <c r="Z11" s="645">
        <v>4.2</v>
      </c>
      <c r="AA11" s="646"/>
      <c r="AB11" s="646"/>
      <c r="AC11" s="647"/>
      <c r="AD11" s="648">
        <v>894291</v>
      </c>
      <c r="AE11" s="643"/>
      <c r="AF11" s="643"/>
      <c r="AG11" s="643"/>
      <c r="AH11" s="643"/>
      <c r="AI11" s="643"/>
      <c r="AJ11" s="643"/>
      <c r="AK11" s="644"/>
      <c r="AL11" s="645">
        <v>10.199999999999999</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592909</v>
      </c>
      <c r="BH11" s="643"/>
      <c r="BI11" s="643"/>
      <c r="BJ11" s="643"/>
      <c r="BK11" s="643"/>
      <c r="BL11" s="643"/>
      <c r="BM11" s="643"/>
      <c r="BN11" s="644"/>
      <c r="BO11" s="675">
        <v>7.9</v>
      </c>
      <c r="BP11" s="675"/>
      <c r="BQ11" s="675"/>
      <c r="BR11" s="675"/>
      <c r="BS11" s="648" t="s">
        <v>127</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347156</v>
      </c>
      <c r="CS11" s="643"/>
      <c r="CT11" s="643"/>
      <c r="CU11" s="643"/>
      <c r="CV11" s="643"/>
      <c r="CW11" s="643"/>
      <c r="CX11" s="643"/>
      <c r="CY11" s="644"/>
      <c r="CZ11" s="675">
        <v>1.7</v>
      </c>
      <c r="DA11" s="675"/>
      <c r="DB11" s="675"/>
      <c r="DC11" s="675"/>
      <c r="DD11" s="648">
        <v>55210</v>
      </c>
      <c r="DE11" s="643"/>
      <c r="DF11" s="643"/>
      <c r="DG11" s="643"/>
      <c r="DH11" s="643"/>
      <c r="DI11" s="643"/>
      <c r="DJ11" s="643"/>
      <c r="DK11" s="643"/>
      <c r="DL11" s="643"/>
      <c r="DM11" s="643"/>
      <c r="DN11" s="643"/>
      <c r="DO11" s="643"/>
      <c r="DP11" s="644"/>
      <c r="DQ11" s="648">
        <v>237417</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v>9984</v>
      </c>
      <c r="S12" s="643"/>
      <c r="T12" s="643"/>
      <c r="U12" s="643"/>
      <c r="V12" s="643"/>
      <c r="W12" s="643"/>
      <c r="X12" s="643"/>
      <c r="Y12" s="644"/>
      <c r="Z12" s="675">
        <v>0</v>
      </c>
      <c r="AA12" s="675"/>
      <c r="AB12" s="675"/>
      <c r="AC12" s="675"/>
      <c r="AD12" s="676">
        <v>9984</v>
      </c>
      <c r="AE12" s="676"/>
      <c r="AF12" s="676"/>
      <c r="AG12" s="676"/>
      <c r="AH12" s="676"/>
      <c r="AI12" s="676"/>
      <c r="AJ12" s="676"/>
      <c r="AK12" s="676"/>
      <c r="AL12" s="645">
        <v>0.1</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3972770</v>
      </c>
      <c r="BH12" s="643"/>
      <c r="BI12" s="643"/>
      <c r="BJ12" s="643"/>
      <c r="BK12" s="643"/>
      <c r="BL12" s="643"/>
      <c r="BM12" s="643"/>
      <c r="BN12" s="644"/>
      <c r="BO12" s="675">
        <v>52.8</v>
      </c>
      <c r="BP12" s="675"/>
      <c r="BQ12" s="675"/>
      <c r="BR12" s="675"/>
      <c r="BS12" s="648" t="s">
        <v>230</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252330</v>
      </c>
      <c r="CS12" s="643"/>
      <c r="CT12" s="643"/>
      <c r="CU12" s="643"/>
      <c r="CV12" s="643"/>
      <c r="CW12" s="643"/>
      <c r="CX12" s="643"/>
      <c r="CY12" s="644"/>
      <c r="CZ12" s="675">
        <v>1.2</v>
      </c>
      <c r="DA12" s="675"/>
      <c r="DB12" s="675"/>
      <c r="DC12" s="675"/>
      <c r="DD12" s="648" t="s">
        <v>127</v>
      </c>
      <c r="DE12" s="643"/>
      <c r="DF12" s="643"/>
      <c r="DG12" s="643"/>
      <c r="DH12" s="643"/>
      <c r="DI12" s="643"/>
      <c r="DJ12" s="643"/>
      <c r="DK12" s="643"/>
      <c r="DL12" s="643"/>
      <c r="DM12" s="643"/>
      <c r="DN12" s="643"/>
      <c r="DO12" s="643"/>
      <c r="DP12" s="644"/>
      <c r="DQ12" s="648">
        <v>243282</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230</v>
      </c>
      <c r="AA13" s="675"/>
      <c r="AB13" s="675"/>
      <c r="AC13" s="675"/>
      <c r="AD13" s="676" t="s">
        <v>127</v>
      </c>
      <c r="AE13" s="676"/>
      <c r="AF13" s="676"/>
      <c r="AG13" s="676"/>
      <c r="AH13" s="676"/>
      <c r="AI13" s="676"/>
      <c r="AJ13" s="676"/>
      <c r="AK13" s="676"/>
      <c r="AL13" s="645" t="s">
        <v>230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3930131</v>
      </c>
      <c r="BH13" s="643"/>
      <c r="BI13" s="643"/>
      <c r="BJ13" s="643"/>
      <c r="BK13" s="643"/>
      <c r="BL13" s="643"/>
      <c r="BM13" s="643"/>
      <c r="BN13" s="644"/>
      <c r="BO13" s="675">
        <v>52.2</v>
      </c>
      <c r="BP13" s="675"/>
      <c r="BQ13" s="675"/>
      <c r="BR13" s="675"/>
      <c r="BS13" s="648" t="s">
        <v>230</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1015228</v>
      </c>
      <c r="CS13" s="643"/>
      <c r="CT13" s="643"/>
      <c r="CU13" s="643"/>
      <c r="CV13" s="643"/>
      <c r="CW13" s="643"/>
      <c r="CX13" s="643"/>
      <c r="CY13" s="644"/>
      <c r="CZ13" s="675">
        <v>4.9000000000000004</v>
      </c>
      <c r="DA13" s="675"/>
      <c r="DB13" s="675"/>
      <c r="DC13" s="675"/>
      <c r="DD13" s="648">
        <v>452006</v>
      </c>
      <c r="DE13" s="643"/>
      <c r="DF13" s="643"/>
      <c r="DG13" s="643"/>
      <c r="DH13" s="643"/>
      <c r="DI13" s="643"/>
      <c r="DJ13" s="643"/>
      <c r="DK13" s="643"/>
      <c r="DL13" s="643"/>
      <c r="DM13" s="643"/>
      <c r="DN13" s="643"/>
      <c r="DO13" s="643"/>
      <c r="DP13" s="644"/>
      <c r="DQ13" s="648">
        <v>709669</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230</v>
      </c>
      <c r="S14" s="643"/>
      <c r="T14" s="643"/>
      <c r="U14" s="643"/>
      <c r="V14" s="643"/>
      <c r="W14" s="643"/>
      <c r="X14" s="643"/>
      <c r="Y14" s="644"/>
      <c r="Z14" s="675" t="s">
        <v>230</v>
      </c>
      <c r="AA14" s="675"/>
      <c r="AB14" s="675"/>
      <c r="AC14" s="675"/>
      <c r="AD14" s="676" t="s">
        <v>127</v>
      </c>
      <c r="AE14" s="676"/>
      <c r="AF14" s="676"/>
      <c r="AG14" s="676"/>
      <c r="AH14" s="676"/>
      <c r="AI14" s="676"/>
      <c r="AJ14" s="676"/>
      <c r="AK14" s="676"/>
      <c r="AL14" s="645" t="s">
        <v>127</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134903</v>
      </c>
      <c r="BH14" s="643"/>
      <c r="BI14" s="643"/>
      <c r="BJ14" s="643"/>
      <c r="BK14" s="643"/>
      <c r="BL14" s="643"/>
      <c r="BM14" s="643"/>
      <c r="BN14" s="644"/>
      <c r="BO14" s="675">
        <v>1.8</v>
      </c>
      <c r="BP14" s="675"/>
      <c r="BQ14" s="675"/>
      <c r="BR14" s="675"/>
      <c r="BS14" s="648" t="s">
        <v>230</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963942</v>
      </c>
      <c r="CS14" s="643"/>
      <c r="CT14" s="643"/>
      <c r="CU14" s="643"/>
      <c r="CV14" s="643"/>
      <c r="CW14" s="643"/>
      <c r="CX14" s="643"/>
      <c r="CY14" s="644"/>
      <c r="CZ14" s="675">
        <v>4.7</v>
      </c>
      <c r="DA14" s="675"/>
      <c r="DB14" s="675"/>
      <c r="DC14" s="675"/>
      <c r="DD14" s="648">
        <v>416692</v>
      </c>
      <c r="DE14" s="643"/>
      <c r="DF14" s="643"/>
      <c r="DG14" s="643"/>
      <c r="DH14" s="643"/>
      <c r="DI14" s="643"/>
      <c r="DJ14" s="643"/>
      <c r="DK14" s="643"/>
      <c r="DL14" s="643"/>
      <c r="DM14" s="643"/>
      <c r="DN14" s="643"/>
      <c r="DO14" s="643"/>
      <c r="DP14" s="644"/>
      <c r="DQ14" s="648">
        <v>554107</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230</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314001</v>
      </c>
      <c r="BH15" s="643"/>
      <c r="BI15" s="643"/>
      <c r="BJ15" s="643"/>
      <c r="BK15" s="643"/>
      <c r="BL15" s="643"/>
      <c r="BM15" s="643"/>
      <c r="BN15" s="644"/>
      <c r="BO15" s="675">
        <v>4.2</v>
      </c>
      <c r="BP15" s="675"/>
      <c r="BQ15" s="675"/>
      <c r="BR15" s="675"/>
      <c r="BS15" s="648" t="s">
        <v>230</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2679471</v>
      </c>
      <c r="CS15" s="643"/>
      <c r="CT15" s="643"/>
      <c r="CU15" s="643"/>
      <c r="CV15" s="643"/>
      <c r="CW15" s="643"/>
      <c r="CX15" s="643"/>
      <c r="CY15" s="644"/>
      <c r="CZ15" s="675">
        <v>13</v>
      </c>
      <c r="DA15" s="675"/>
      <c r="DB15" s="675"/>
      <c r="DC15" s="675"/>
      <c r="DD15" s="648">
        <v>1091593</v>
      </c>
      <c r="DE15" s="643"/>
      <c r="DF15" s="643"/>
      <c r="DG15" s="643"/>
      <c r="DH15" s="643"/>
      <c r="DI15" s="643"/>
      <c r="DJ15" s="643"/>
      <c r="DK15" s="643"/>
      <c r="DL15" s="643"/>
      <c r="DM15" s="643"/>
      <c r="DN15" s="643"/>
      <c r="DO15" s="643"/>
      <c r="DP15" s="644"/>
      <c r="DQ15" s="648">
        <v>1457765</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7504</v>
      </c>
      <c r="S16" s="643"/>
      <c r="T16" s="643"/>
      <c r="U16" s="643"/>
      <c r="V16" s="643"/>
      <c r="W16" s="643"/>
      <c r="X16" s="643"/>
      <c r="Y16" s="644"/>
      <c r="Z16" s="675">
        <v>0</v>
      </c>
      <c r="AA16" s="675"/>
      <c r="AB16" s="675"/>
      <c r="AC16" s="675"/>
      <c r="AD16" s="676">
        <v>7504</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11155</v>
      </c>
      <c r="CS16" s="643"/>
      <c r="CT16" s="643"/>
      <c r="CU16" s="643"/>
      <c r="CV16" s="643"/>
      <c r="CW16" s="643"/>
      <c r="CX16" s="643"/>
      <c r="CY16" s="644"/>
      <c r="CZ16" s="675">
        <v>0.1</v>
      </c>
      <c r="DA16" s="675"/>
      <c r="DB16" s="675"/>
      <c r="DC16" s="675"/>
      <c r="DD16" s="648" t="s">
        <v>127</v>
      </c>
      <c r="DE16" s="643"/>
      <c r="DF16" s="643"/>
      <c r="DG16" s="643"/>
      <c r="DH16" s="643"/>
      <c r="DI16" s="643"/>
      <c r="DJ16" s="643"/>
      <c r="DK16" s="643"/>
      <c r="DL16" s="643"/>
      <c r="DM16" s="643"/>
      <c r="DN16" s="643"/>
      <c r="DO16" s="643"/>
      <c r="DP16" s="644"/>
      <c r="DQ16" s="648">
        <v>5269</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73505</v>
      </c>
      <c r="S17" s="643"/>
      <c r="T17" s="643"/>
      <c r="U17" s="643"/>
      <c r="V17" s="643"/>
      <c r="W17" s="643"/>
      <c r="X17" s="643"/>
      <c r="Y17" s="644"/>
      <c r="Z17" s="675">
        <v>0.3</v>
      </c>
      <c r="AA17" s="675"/>
      <c r="AB17" s="675"/>
      <c r="AC17" s="675"/>
      <c r="AD17" s="676">
        <v>73505</v>
      </c>
      <c r="AE17" s="676"/>
      <c r="AF17" s="676"/>
      <c r="AG17" s="676"/>
      <c r="AH17" s="676"/>
      <c r="AI17" s="676"/>
      <c r="AJ17" s="676"/>
      <c r="AK17" s="676"/>
      <c r="AL17" s="645">
        <v>0.8</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1387829</v>
      </c>
      <c r="CS17" s="643"/>
      <c r="CT17" s="643"/>
      <c r="CU17" s="643"/>
      <c r="CV17" s="643"/>
      <c r="CW17" s="643"/>
      <c r="CX17" s="643"/>
      <c r="CY17" s="644"/>
      <c r="CZ17" s="675">
        <v>6.7</v>
      </c>
      <c r="DA17" s="675"/>
      <c r="DB17" s="675"/>
      <c r="DC17" s="675"/>
      <c r="DD17" s="648" t="s">
        <v>230</v>
      </c>
      <c r="DE17" s="643"/>
      <c r="DF17" s="643"/>
      <c r="DG17" s="643"/>
      <c r="DH17" s="643"/>
      <c r="DI17" s="643"/>
      <c r="DJ17" s="643"/>
      <c r="DK17" s="643"/>
      <c r="DL17" s="643"/>
      <c r="DM17" s="643"/>
      <c r="DN17" s="643"/>
      <c r="DO17" s="643"/>
      <c r="DP17" s="644"/>
      <c r="DQ17" s="648">
        <v>1333676</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57202</v>
      </c>
      <c r="S18" s="643"/>
      <c r="T18" s="643"/>
      <c r="U18" s="643"/>
      <c r="V18" s="643"/>
      <c r="W18" s="643"/>
      <c r="X18" s="643"/>
      <c r="Y18" s="644"/>
      <c r="Z18" s="675">
        <v>0.3</v>
      </c>
      <c r="AA18" s="675"/>
      <c r="AB18" s="675"/>
      <c r="AC18" s="675"/>
      <c r="AD18" s="676">
        <v>57202</v>
      </c>
      <c r="AE18" s="676"/>
      <c r="AF18" s="676"/>
      <c r="AG18" s="676"/>
      <c r="AH18" s="676"/>
      <c r="AI18" s="676"/>
      <c r="AJ18" s="676"/>
      <c r="AK18" s="676"/>
      <c r="AL18" s="645">
        <v>0.6</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230</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51522</v>
      </c>
      <c r="S19" s="643"/>
      <c r="T19" s="643"/>
      <c r="U19" s="643"/>
      <c r="V19" s="643"/>
      <c r="W19" s="643"/>
      <c r="X19" s="643"/>
      <c r="Y19" s="644"/>
      <c r="Z19" s="675">
        <v>0.2</v>
      </c>
      <c r="AA19" s="675"/>
      <c r="AB19" s="675"/>
      <c r="AC19" s="675"/>
      <c r="AD19" s="676">
        <v>51522</v>
      </c>
      <c r="AE19" s="676"/>
      <c r="AF19" s="676"/>
      <c r="AG19" s="676"/>
      <c r="AH19" s="676"/>
      <c r="AI19" s="676"/>
      <c r="AJ19" s="676"/>
      <c r="AK19" s="676"/>
      <c r="AL19" s="645">
        <v>0.6</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75" t="s">
        <v>127</v>
      </c>
      <c r="BP19" s="675"/>
      <c r="BQ19" s="675"/>
      <c r="BR19" s="675"/>
      <c r="BS19" s="648" t="s">
        <v>230</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230</v>
      </c>
      <c r="CS19" s="643"/>
      <c r="CT19" s="643"/>
      <c r="CU19" s="643"/>
      <c r="CV19" s="643"/>
      <c r="CW19" s="643"/>
      <c r="CX19" s="643"/>
      <c r="CY19" s="644"/>
      <c r="CZ19" s="675" t="s">
        <v>127</v>
      </c>
      <c r="DA19" s="675"/>
      <c r="DB19" s="675"/>
      <c r="DC19" s="675"/>
      <c r="DD19" s="648" t="s">
        <v>230</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3334</v>
      </c>
      <c r="S20" s="643"/>
      <c r="T20" s="643"/>
      <c r="U20" s="643"/>
      <c r="V20" s="643"/>
      <c r="W20" s="643"/>
      <c r="X20" s="643"/>
      <c r="Y20" s="644"/>
      <c r="Z20" s="675">
        <v>0</v>
      </c>
      <c r="AA20" s="675"/>
      <c r="AB20" s="675"/>
      <c r="AC20" s="675"/>
      <c r="AD20" s="676">
        <v>3334</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230</v>
      </c>
      <c r="BH20" s="643"/>
      <c r="BI20" s="643"/>
      <c r="BJ20" s="643"/>
      <c r="BK20" s="643"/>
      <c r="BL20" s="643"/>
      <c r="BM20" s="643"/>
      <c r="BN20" s="644"/>
      <c r="BO20" s="675" t="s">
        <v>127</v>
      </c>
      <c r="BP20" s="675"/>
      <c r="BQ20" s="675"/>
      <c r="BR20" s="675"/>
      <c r="BS20" s="648" t="s">
        <v>230</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20607981</v>
      </c>
      <c r="CS20" s="643"/>
      <c r="CT20" s="643"/>
      <c r="CU20" s="643"/>
      <c r="CV20" s="643"/>
      <c r="CW20" s="643"/>
      <c r="CX20" s="643"/>
      <c r="CY20" s="644"/>
      <c r="CZ20" s="675">
        <v>100</v>
      </c>
      <c r="DA20" s="675"/>
      <c r="DB20" s="675"/>
      <c r="DC20" s="675"/>
      <c r="DD20" s="648">
        <v>2196448</v>
      </c>
      <c r="DE20" s="643"/>
      <c r="DF20" s="643"/>
      <c r="DG20" s="643"/>
      <c r="DH20" s="643"/>
      <c r="DI20" s="643"/>
      <c r="DJ20" s="643"/>
      <c r="DK20" s="643"/>
      <c r="DL20" s="643"/>
      <c r="DM20" s="643"/>
      <c r="DN20" s="643"/>
      <c r="DO20" s="643"/>
      <c r="DP20" s="644"/>
      <c r="DQ20" s="648">
        <v>10241300</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2346</v>
      </c>
      <c r="S21" s="643"/>
      <c r="T21" s="643"/>
      <c r="U21" s="643"/>
      <c r="V21" s="643"/>
      <c r="W21" s="643"/>
      <c r="X21" s="643"/>
      <c r="Y21" s="644"/>
      <c r="Z21" s="675">
        <v>0</v>
      </c>
      <c r="AA21" s="675"/>
      <c r="AB21" s="675"/>
      <c r="AC21" s="675"/>
      <c r="AD21" s="676">
        <v>2346</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127</v>
      </c>
      <c r="BH21" s="643"/>
      <c r="BI21" s="643"/>
      <c r="BJ21" s="643"/>
      <c r="BK21" s="643"/>
      <c r="BL21" s="643"/>
      <c r="BM21" s="643"/>
      <c r="BN21" s="644"/>
      <c r="BO21" s="675" t="s">
        <v>127</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220059</v>
      </c>
      <c r="S22" s="643"/>
      <c r="T22" s="643"/>
      <c r="U22" s="643"/>
      <c r="V22" s="643"/>
      <c r="W22" s="643"/>
      <c r="X22" s="643"/>
      <c r="Y22" s="644"/>
      <c r="Z22" s="675">
        <v>1</v>
      </c>
      <c r="AA22" s="675"/>
      <c r="AB22" s="675"/>
      <c r="AC22" s="675"/>
      <c r="AD22" s="676">
        <v>57632</v>
      </c>
      <c r="AE22" s="676"/>
      <c r="AF22" s="676"/>
      <c r="AG22" s="676"/>
      <c r="AH22" s="676"/>
      <c r="AI22" s="676"/>
      <c r="AJ22" s="676"/>
      <c r="AK22" s="676"/>
      <c r="AL22" s="645">
        <v>0.7</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57632</v>
      </c>
      <c r="S23" s="643"/>
      <c r="T23" s="643"/>
      <c r="U23" s="643"/>
      <c r="V23" s="643"/>
      <c r="W23" s="643"/>
      <c r="X23" s="643"/>
      <c r="Y23" s="644"/>
      <c r="Z23" s="675">
        <v>0.3</v>
      </c>
      <c r="AA23" s="675"/>
      <c r="AB23" s="675"/>
      <c r="AC23" s="675"/>
      <c r="AD23" s="676">
        <v>57632</v>
      </c>
      <c r="AE23" s="676"/>
      <c r="AF23" s="676"/>
      <c r="AG23" s="676"/>
      <c r="AH23" s="676"/>
      <c r="AI23" s="676"/>
      <c r="AJ23" s="676"/>
      <c r="AK23" s="676"/>
      <c r="AL23" s="645">
        <v>0.7</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230</v>
      </c>
      <c r="BP23" s="675"/>
      <c r="BQ23" s="675"/>
      <c r="BR23" s="675"/>
      <c r="BS23" s="648" t="s">
        <v>127</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162427</v>
      </c>
      <c r="S24" s="643"/>
      <c r="T24" s="643"/>
      <c r="U24" s="643"/>
      <c r="V24" s="643"/>
      <c r="W24" s="643"/>
      <c r="X24" s="643"/>
      <c r="Y24" s="644"/>
      <c r="Z24" s="675">
        <v>0.8</v>
      </c>
      <c r="AA24" s="675"/>
      <c r="AB24" s="675"/>
      <c r="AC24" s="675"/>
      <c r="AD24" s="676" t="s">
        <v>127</v>
      </c>
      <c r="AE24" s="676"/>
      <c r="AF24" s="676"/>
      <c r="AG24" s="676"/>
      <c r="AH24" s="676"/>
      <c r="AI24" s="676"/>
      <c r="AJ24" s="676"/>
      <c r="AK24" s="676"/>
      <c r="AL24" s="645" t="s">
        <v>230</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127</v>
      </c>
      <c r="BP24" s="675"/>
      <c r="BQ24" s="675"/>
      <c r="BR24" s="675"/>
      <c r="BS24" s="648" t="s">
        <v>230</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7708253</v>
      </c>
      <c r="CS24" s="698"/>
      <c r="CT24" s="698"/>
      <c r="CU24" s="698"/>
      <c r="CV24" s="698"/>
      <c r="CW24" s="698"/>
      <c r="CX24" s="698"/>
      <c r="CY24" s="741"/>
      <c r="CZ24" s="742">
        <v>37.4</v>
      </c>
      <c r="DA24" s="715"/>
      <c r="DB24" s="715"/>
      <c r="DC24" s="745"/>
      <c r="DD24" s="740">
        <v>4326034</v>
      </c>
      <c r="DE24" s="698"/>
      <c r="DF24" s="698"/>
      <c r="DG24" s="698"/>
      <c r="DH24" s="698"/>
      <c r="DI24" s="698"/>
      <c r="DJ24" s="698"/>
      <c r="DK24" s="741"/>
      <c r="DL24" s="740">
        <v>4285979</v>
      </c>
      <c r="DM24" s="698"/>
      <c r="DN24" s="698"/>
      <c r="DO24" s="698"/>
      <c r="DP24" s="698"/>
      <c r="DQ24" s="698"/>
      <c r="DR24" s="698"/>
      <c r="DS24" s="698"/>
      <c r="DT24" s="698"/>
      <c r="DU24" s="698"/>
      <c r="DV24" s="741"/>
      <c r="DW24" s="742">
        <v>48.3</v>
      </c>
      <c r="DX24" s="715"/>
      <c r="DY24" s="715"/>
      <c r="DZ24" s="715"/>
      <c r="EA24" s="715"/>
      <c r="EB24" s="715"/>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230</v>
      </c>
      <c r="S25" s="643"/>
      <c r="T25" s="643"/>
      <c r="U25" s="643"/>
      <c r="V25" s="643"/>
      <c r="W25" s="643"/>
      <c r="X25" s="643"/>
      <c r="Y25" s="644"/>
      <c r="Z25" s="675" t="s">
        <v>127</v>
      </c>
      <c r="AA25" s="675"/>
      <c r="AB25" s="675"/>
      <c r="AC25" s="675"/>
      <c r="AD25" s="676" t="s">
        <v>230</v>
      </c>
      <c r="AE25" s="676"/>
      <c r="AF25" s="676"/>
      <c r="AG25" s="676"/>
      <c r="AH25" s="676"/>
      <c r="AI25" s="676"/>
      <c r="AJ25" s="676"/>
      <c r="AK25" s="676"/>
      <c r="AL25" s="645" t="s">
        <v>230</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127</v>
      </c>
      <c r="BP25" s="675"/>
      <c r="BQ25" s="675"/>
      <c r="BR25" s="675"/>
      <c r="BS25" s="648" t="s">
        <v>230</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2013032</v>
      </c>
      <c r="CS25" s="661"/>
      <c r="CT25" s="661"/>
      <c r="CU25" s="661"/>
      <c r="CV25" s="661"/>
      <c r="CW25" s="661"/>
      <c r="CX25" s="661"/>
      <c r="CY25" s="662"/>
      <c r="CZ25" s="645">
        <v>9.8000000000000007</v>
      </c>
      <c r="DA25" s="663"/>
      <c r="DB25" s="663"/>
      <c r="DC25" s="664"/>
      <c r="DD25" s="648">
        <v>1802981</v>
      </c>
      <c r="DE25" s="661"/>
      <c r="DF25" s="661"/>
      <c r="DG25" s="661"/>
      <c r="DH25" s="661"/>
      <c r="DI25" s="661"/>
      <c r="DJ25" s="661"/>
      <c r="DK25" s="662"/>
      <c r="DL25" s="648">
        <v>1777742</v>
      </c>
      <c r="DM25" s="661"/>
      <c r="DN25" s="661"/>
      <c r="DO25" s="661"/>
      <c r="DP25" s="661"/>
      <c r="DQ25" s="661"/>
      <c r="DR25" s="661"/>
      <c r="DS25" s="661"/>
      <c r="DT25" s="661"/>
      <c r="DU25" s="661"/>
      <c r="DV25" s="662"/>
      <c r="DW25" s="645">
        <v>20</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8951251</v>
      </c>
      <c r="S26" s="643"/>
      <c r="T26" s="643"/>
      <c r="U26" s="643"/>
      <c r="V26" s="643"/>
      <c r="W26" s="643"/>
      <c r="X26" s="643"/>
      <c r="Y26" s="644"/>
      <c r="Z26" s="675">
        <v>42</v>
      </c>
      <c r="AA26" s="675"/>
      <c r="AB26" s="675"/>
      <c r="AC26" s="675"/>
      <c r="AD26" s="676">
        <v>8788824</v>
      </c>
      <c r="AE26" s="676"/>
      <c r="AF26" s="676"/>
      <c r="AG26" s="676"/>
      <c r="AH26" s="676"/>
      <c r="AI26" s="676"/>
      <c r="AJ26" s="676"/>
      <c r="AK26" s="676"/>
      <c r="AL26" s="645">
        <v>99.9</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1054747</v>
      </c>
      <c r="CS26" s="643"/>
      <c r="CT26" s="643"/>
      <c r="CU26" s="643"/>
      <c r="CV26" s="643"/>
      <c r="CW26" s="643"/>
      <c r="CX26" s="643"/>
      <c r="CY26" s="644"/>
      <c r="CZ26" s="645">
        <v>5.0999999999999996</v>
      </c>
      <c r="DA26" s="663"/>
      <c r="DB26" s="663"/>
      <c r="DC26" s="664"/>
      <c r="DD26" s="648">
        <v>929692</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8167</v>
      </c>
      <c r="S27" s="643"/>
      <c r="T27" s="643"/>
      <c r="U27" s="643"/>
      <c r="V27" s="643"/>
      <c r="W27" s="643"/>
      <c r="X27" s="643"/>
      <c r="Y27" s="644"/>
      <c r="Z27" s="675">
        <v>0</v>
      </c>
      <c r="AA27" s="675"/>
      <c r="AB27" s="675"/>
      <c r="AC27" s="675"/>
      <c r="AD27" s="676">
        <v>8167</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7523277</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4307392</v>
      </c>
      <c r="CS27" s="661"/>
      <c r="CT27" s="661"/>
      <c r="CU27" s="661"/>
      <c r="CV27" s="661"/>
      <c r="CW27" s="661"/>
      <c r="CX27" s="661"/>
      <c r="CY27" s="662"/>
      <c r="CZ27" s="645">
        <v>20.9</v>
      </c>
      <c r="DA27" s="663"/>
      <c r="DB27" s="663"/>
      <c r="DC27" s="664"/>
      <c r="DD27" s="648">
        <v>1189377</v>
      </c>
      <c r="DE27" s="661"/>
      <c r="DF27" s="661"/>
      <c r="DG27" s="661"/>
      <c r="DH27" s="661"/>
      <c r="DI27" s="661"/>
      <c r="DJ27" s="661"/>
      <c r="DK27" s="662"/>
      <c r="DL27" s="648">
        <v>1175661</v>
      </c>
      <c r="DM27" s="661"/>
      <c r="DN27" s="661"/>
      <c r="DO27" s="661"/>
      <c r="DP27" s="661"/>
      <c r="DQ27" s="661"/>
      <c r="DR27" s="661"/>
      <c r="DS27" s="661"/>
      <c r="DT27" s="661"/>
      <c r="DU27" s="661"/>
      <c r="DV27" s="662"/>
      <c r="DW27" s="645">
        <v>13.3</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171638</v>
      </c>
      <c r="S28" s="643"/>
      <c r="T28" s="643"/>
      <c r="U28" s="643"/>
      <c r="V28" s="643"/>
      <c r="W28" s="643"/>
      <c r="X28" s="643"/>
      <c r="Y28" s="644"/>
      <c r="Z28" s="675">
        <v>0.8</v>
      </c>
      <c r="AA28" s="675"/>
      <c r="AB28" s="675"/>
      <c r="AC28" s="675"/>
      <c r="AD28" s="676" t="s">
        <v>230</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1387829</v>
      </c>
      <c r="CS28" s="643"/>
      <c r="CT28" s="643"/>
      <c r="CU28" s="643"/>
      <c r="CV28" s="643"/>
      <c r="CW28" s="643"/>
      <c r="CX28" s="643"/>
      <c r="CY28" s="644"/>
      <c r="CZ28" s="645">
        <v>6.7</v>
      </c>
      <c r="DA28" s="663"/>
      <c r="DB28" s="663"/>
      <c r="DC28" s="664"/>
      <c r="DD28" s="648">
        <v>1333676</v>
      </c>
      <c r="DE28" s="643"/>
      <c r="DF28" s="643"/>
      <c r="DG28" s="643"/>
      <c r="DH28" s="643"/>
      <c r="DI28" s="643"/>
      <c r="DJ28" s="643"/>
      <c r="DK28" s="644"/>
      <c r="DL28" s="648">
        <v>1332576</v>
      </c>
      <c r="DM28" s="643"/>
      <c r="DN28" s="643"/>
      <c r="DO28" s="643"/>
      <c r="DP28" s="643"/>
      <c r="DQ28" s="643"/>
      <c r="DR28" s="643"/>
      <c r="DS28" s="643"/>
      <c r="DT28" s="643"/>
      <c r="DU28" s="643"/>
      <c r="DV28" s="644"/>
      <c r="DW28" s="645">
        <v>15</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93681</v>
      </c>
      <c r="S29" s="643"/>
      <c r="T29" s="643"/>
      <c r="U29" s="643"/>
      <c r="V29" s="643"/>
      <c r="W29" s="643"/>
      <c r="X29" s="643"/>
      <c r="Y29" s="644"/>
      <c r="Z29" s="675">
        <v>0.4</v>
      </c>
      <c r="AA29" s="675"/>
      <c r="AB29" s="675"/>
      <c r="AC29" s="675"/>
      <c r="AD29" s="676" t="s">
        <v>230</v>
      </c>
      <c r="AE29" s="676"/>
      <c r="AF29" s="676"/>
      <c r="AG29" s="676"/>
      <c r="AH29" s="676"/>
      <c r="AI29" s="676"/>
      <c r="AJ29" s="676"/>
      <c r="AK29" s="676"/>
      <c r="AL29" s="645" t="s">
        <v>127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1" t="s">
        <v>70</v>
      </c>
      <c r="CG29" s="682"/>
      <c r="CH29" s="682"/>
      <c r="CI29" s="682"/>
      <c r="CJ29" s="682"/>
      <c r="CK29" s="682"/>
      <c r="CL29" s="682"/>
      <c r="CM29" s="682"/>
      <c r="CN29" s="682"/>
      <c r="CO29" s="682"/>
      <c r="CP29" s="682"/>
      <c r="CQ29" s="683"/>
      <c r="CR29" s="642">
        <v>1387795</v>
      </c>
      <c r="CS29" s="661"/>
      <c r="CT29" s="661"/>
      <c r="CU29" s="661"/>
      <c r="CV29" s="661"/>
      <c r="CW29" s="661"/>
      <c r="CX29" s="661"/>
      <c r="CY29" s="662"/>
      <c r="CZ29" s="645">
        <v>6.7</v>
      </c>
      <c r="DA29" s="663"/>
      <c r="DB29" s="663"/>
      <c r="DC29" s="664"/>
      <c r="DD29" s="648">
        <v>1333642</v>
      </c>
      <c r="DE29" s="661"/>
      <c r="DF29" s="661"/>
      <c r="DG29" s="661"/>
      <c r="DH29" s="661"/>
      <c r="DI29" s="661"/>
      <c r="DJ29" s="661"/>
      <c r="DK29" s="662"/>
      <c r="DL29" s="648">
        <v>1332542</v>
      </c>
      <c r="DM29" s="661"/>
      <c r="DN29" s="661"/>
      <c r="DO29" s="661"/>
      <c r="DP29" s="661"/>
      <c r="DQ29" s="661"/>
      <c r="DR29" s="661"/>
      <c r="DS29" s="661"/>
      <c r="DT29" s="661"/>
      <c r="DU29" s="661"/>
      <c r="DV29" s="662"/>
      <c r="DW29" s="645">
        <v>15</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78111</v>
      </c>
      <c r="S30" s="643"/>
      <c r="T30" s="643"/>
      <c r="U30" s="643"/>
      <c r="V30" s="643"/>
      <c r="W30" s="643"/>
      <c r="X30" s="643"/>
      <c r="Y30" s="644"/>
      <c r="Z30" s="675">
        <v>0.4</v>
      </c>
      <c r="AA30" s="675"/>
      <c r="AB30" s="675"/>
      <c r="AC30" s="675"/>
      <c r="AD30" s="676" t="s">
        <v>230</v>
      </c>
      <c r="AE30" s="676"/>
      <c r="AF30" s="676"/>
      <c r="AG30" s="676"/>
      <c r="AH30" s="676"/>
      <c r="AI30" s="676"/>
      <c r="AJ30" s="676"/>
      <c r="AK30" s="676"/>
      <c r="AL30" s="645" t="s">
        <v>127</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1289158</v>
      </c>
      <c r="CS30" s="643"/>
      <c r="CT30" s="643"/>
      <c r="CU30" s="643"/>
      <c r="CV30" s="643"/>
      <c r="CW30" s="643"/>
      <c r="CX30" s="643"/>
      <c r="CY30" s="644"/>
      <c r="CZ30" s="645">
        <v>6.3</v>
      </c>
      <c r="DA30" s="663"/>
      <c r="DB30" s="663"/>
      <c r="DC30" s="664"/>
      <c r="DD30" s="648">
        <v>1235005</v>
      </c>
      <c r="DE30" s="643"/>
      <c r="DF30" s="643"/>
      <c r="DG30" s="643"/>
      <c r="DH30" s="643"/>
      <c r="DI30" s="643"/>
      <c r="DJ30" s="643"/>
      <c r="DK30" s="644"/>
      <c r="DL30" s="648">
        <v>1233905</v>
      </c>
      <c r="DM30" s="643"/>
      <c r="DN30" s="643"/>
      <c r="DO30" s="643"/>
      <c r="DP30" s="643"/>
      <c r="DQ30" s="643"/>
      <c r="DR30" s="643"/>
      <c r="DS30" s="643"/>
      <c r="DT30" s="643"/>
      <c r="DU30" s="643"/>
      <c r="DV30" s="644"/>
      <c r="DW30" s="645">
        <v>13.9</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7457574</v>
      </c>
      <c r="S31" s="643"/>
      <c r="T31" s="643"/>
      <c r="U31" s="643"/>
      <c r="V31" s="643"/>
      <c r="W31" s="643"/>
      <c r="X31" s="643"/>
      <c r="Y31" s="644"/>
      <c r="Z31" s="675">
        <v>35</v>
      </c>
      <c r="AA31" s="675"/>
      <c r="AB31" s="675"/>
      <c r="AC31" s="675"/>
      <c r="AD31" s="676" t="s">
        <v>230</v>
      </c>
      <c r="AE31" s="676"/>
      <c r="AF31" s="676"/>
      <c r="AG31" s="676"/>
      <c r="AH31" s="676"/>
      <c r="AI31" s="676"/>
      <c r="AJ31" s="676"/>
      <c r="AK31" s="676"/>
      <c r="AL31" s="645" t="s">
        <v>230</v>
      </c>
      <c r="AM31" s="646"/>
      <c r="AN31" s="646"/>
      <c r="AO31" s="677"/>
      <c r="AP31" s="717" t="s">
        <v>312</v>
      </c>
      <c r="AQ31" s="718"/>
      <c r="AR31" s="718"/>
      <c r="AS31" s="718"/>
      <c r="AT31" s="723" t="s">
        <v>313</v>
      </c>
      <c r="AU31" s="231"/>
      <c r="AV31" s="231"/>
      <c r="AW31" s="231"/>
      <c r="AX31" s="710" t="s">
        <v>189</v>
      </c>
      <c r="AY31" s="711"/>
      <c r="AZ31" s="711"/>
      <c r="BA31" s="711"/>
      <c r="BB31" s="711"/>
      <c r="BC31" s="711"/>
      <c r="BD31" s="711"/>
      <c r="BE31" s="711"/>
      <c r="BF31" s="712"/>
      <c r="BG31" s="713">
        <v>98.5</v>
      </c>
      <c r="BH31" s="714"/>
      <c r="BI31" s="714"/>
      <c r="BJ31" s="714"/>
      <c r="BK31" s="714"/>
      <c r="BL31" s="714"/>
      <c r="BM31" s="715">
        <v>96.3</v>
      </c>
      <c r="BN31" s="714"/>
      <c r="BO31" s="714"/>
      <c r="BP31" s="714"/>
      <c r="BQ31" s="716"/>
      <c r="BR31" s="713">
        <v>99.2</v>
      </c>
      <c r="BS31" s="714"/>
      <c r="BT31" s="714"/>
      <c r="BU31" s="714"/>
      <c r="BV31" s="714"/>
      <c r="BW31" s="714"/>
      <c r="BX31" s="715">
        <v>97</v>
      </c>
      <c r="BY31" s="714"/>
      <c r="BZ31" s="714"/>
      <c r="CA31" s="714"/>
      <c r="CB31" s="716"/>
      <c r="CD31" s="733"/>
      <c r="CE31" s="734"/>
      <c r="CF31" s="681" t="s">
        <v>314</v>
      </c>
      <c r="CG31" s="682"/>
      <c r="CH31" s="682"/>
      <c r="CI31" s="682"/>
      <c r="CJ31" s="682"/>
      <c r="CK31" s="682"/>
      <c r="CL31" s="682"/>
      <c r="CM31" s="682"/>
      <c r="CN31" s="682"/>
      <c r="CO31" s="682"/>
      <c r="CP31" s="682"/>
      <c r="CQ31" s="683"/>
      <c r="CR31" s="642">
        <v>98637</v>
      </c>
      <c r="CS31" s="661"/>
      <c r="CT31" s="661"/>
      <c r="CU31" s="661"/>
      <c r="CV31" s="661"/>
      <c r="CW31" s="661"/>
      <c r="CX31" s="661"/>
      <c r="CY31" s="662"/>
      <c r="CZ31" s="645">
        <v>0.5</v>
      </c>
      <c r="DA31" s="663"/>
      <c r="DB31" s="663"/>
      <c r="DC31" s="664"/>
      <c r="DD31" s="648">
        <v>98637</v>
      </c>
      <c r="DE31" s="661"/>
      <c r="DF31" s="661"/>
      <c r="DG31" s="661"/>
      <c r="DH31" s="661"/>
      <c r="DI31" s="661"/>
      <c r="DJ31" s="661"/>
      <c r="DK31" s="662"/>
      <c r="DL31" s="648">
        <v>98637</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v>3477</v>
      </c>
      <c r="S32" s="643"/>
      <c r="T32" s="643"/>
      <c r="U32" s="643"/>
      <c r="V32" s="643"/>
      <c r="W32" s="643"/>
      <c r="X32" s="643"/>
      <c r="Y32" s="644"/>
      <c r="Z32" s="675">
        <v>0</v>
      </c>
      <c r="AA32" s="675"/>
      <c r="AB32" s="675"/>
      <c r="AC32" s="675"/>
      <c r="AD32" s="676">
        <v>3477</v>
      </c>
      <c r="AE32" s="676"/>
      <c r="AF32" s="676"/>
      <c r="AG32" s="676"/>
      <c r="AH32" s="676"/>
      <c r="AI32" s="676"/>
      <c r="AJ32" s="676"/>
      <c r="AK32" s="676"/>
      <c r="AL32" s="645">
        <v>0</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99.2</v>
      </c>
      <c r="BH32" s="661"/>
      <c r="BI32" s="661"/>
      <c r="BJ32" s="661"/>
      <c r="BK32" s="661"/>
      <c r="BL32" s="661"/>
      <c r="BM32" s="646">
        <v>96.3</v>
      </c>
      <c r="BN32" s="727"/>
      <c r="BO32" s="727"/>
      <c r="BP32" s="727"/>
      <c r="BQ32" s="688"/>
      <c r="BR32" s="726">
        <v>99.2</v>
      </c>
      <c r="BS32" s="661"/>
      <c r="BT32" s="661"/>
      <c r="BU32" s="661"/>
      <c r="BV32" s="661"/>
      <c r="BW32" s="661"/>
      <c r="BX32" s="646">
        <v>96.2</v>
      </c>
      <c r="BY32" s="727"/>
      <c r="BZ32" s="727"/>
      <c r="CA32" s="727"/>
      <c r="CB32" s="688"/>
      <c r="CD32" s="735"/>
      <c r="CE32" s="736"/>
      <c r="CF32" s="681" t="s">
        <v>318</v>
      </c>
      <c r="CG32" s="682"/>
      <c r="CH32" s="682"/>
      <c r="CI32" s="682"/>
      <c r="CJ32" s="682"/>
      <c r="CK32" s="682"/>
      <c r="CL32" s="682"/>
      <c r="CM32" s="682"/>
      <c r="CN32" s="682"/>
      <c r="CO32" s="682"/>
      <c r="CP32" s="682"/>
      <c r="CQ32" s="683"/>
      <c r="CR32" s="642">
        <v>34</v>
      </c>
      <c r="CS32" s="643"/>
      <c r="CT32" s="643"/>
      <c r="CU32" s="643"/>
      <c r="CV32" s="643"/>
      <c r="CW32" s="643"/>
      <c r="CX32" s="643"/>
      <c r="CY32" s="644"/>
      <c r="CZ32" s="645">
        <v>0</v>
      </c>
      <c r="DA32" s="663"/>
      <c r="DB32" s="663"/>
      <c r="DC32" s="664"/>
      <c r="DD32" s="648">
        <v>34</v>
      </c>
      <c r="DE32" s="643"/>
      <c r="DF32" s="643"/>
      <c r="DG32" s="643"/>
      <c r="DH32" s="643"/>
      <c r="DI32" s="643"/>
      <c r="DJ32" s="643"/>
      <c r="DK32" s="644"/>
      <c r="DL32" s="648">
        <v>34</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1434347</v>
      </c>
      <c r="S33" s="643"/>
      <c r="T33" s="643"/>
      <c r="U33" s="643"/>
      <c r="V33" s="643"/>
      <c r="W33" s="643"/>
      <c r="X33" s="643"/>
      <c r="Y33" s="644"/>
      <c r="Z33" s="675">
        <v>6.7</v>
      </c>
      <c r="AA33" s="675"/>
      <c r="AB33" s="675"/>
      <c r="AC33" s="675"/>
      <c r="AD33" s="676" t="s">
        <v>230</v>
      </c>
      <c r="AE33" s="676"/>
      <c r="AF33" s="676"/>
      <c r="AG33" s="676"/>
      <c r="AH33" s="676"/>
      <c r="AI33" s="676"/>
      <c r="AJ33" s="676"/>
      <c r="AK33" s="676"/>
      <c r="AL33" s="645" t="s">
        <v>230</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97.8</v>
      </c>
      <c r="BH33" s="627"/>
      <c r="BI33" s="627"/>
      <c r="BJ33" s="627"/>
      <c r="BK33" s="627"/>
      <c r="BL33" s="627"/>
      <c r="BM33" s="669">
        <v>96.1</v>
      </c>
      <c r="BN33" s="627"/>
      <c r="BO33" s="627"/>
      <c r="BP33" s="627"/>
      <c r="BQ33" s="671"/>
      <c r="BR33" s="709">
        <v>99.3</v>
      </c>
      <c r="BS33" s="627"/>
      <c r="BT33" s="627"/>
      <c r="BU33" s="627"/>
      <c r="BV33" s="627"/>
      <c r="BW33" s="627"/>
      <c r="BX33" s="669">
        <v>97.6</v>
      </c>
      <c r="BY33" s="627"/>
      <c r="BZ33" s="627"/>
      <c r="CA33" s="627"/>
      <c r="CB33" s="671"/>
      <c r="CD33" s="681" t="s">
        <v>321</v>
      </c>
      <c r="CE33" s="682"/>
      <c r="CF33" s="682"/>
      <c r="CG33" s="682"/>
      <c r="CH33" s="682"/>
      <c r="CI33" s="682"/>
      <c r="CJ33" s="682"/>
      <c r="CK33" s="682"/>
      <c r="CL33" s="682"/>
      <c r="CM33" s="682"/>
      <c r="CN33" s="682"/>
      <c r="CO33" s="682"/>
      <c r="CP33" s="682"/>
      <c r="CQ33" s="683"/>
      <c r="CR33" s="642">
        <v>10692125</v>
      </c>
      <c r="CS33" s="661"/>
      <c r="CT33" s="661"/>
      <c r="CU33" s="661"/>
      <c r="CV33" s="661"/>
      <c r="CW33" s="661"/>
      <c r="CX33" s="661"/>
      <c r="CY33" s="662"/>
      <c r="CZ33" s="645">
        <v>51.9</v>
      </c>
      <c r="DA33" s="663"/>
      <c r="DB33" s="663"/>
      <c r="DC33" s="664"/>
      <c r="DD33" s="648">
        <v>5488968</v>
      </c>
      <c r="DE33" s="661"/>
      <c r="DF33" s="661"/>
      <c r="DG33" s="661"/>
      <c r="DH33" s="661"/>
      <c r="DI33" s="661"/>
      <c r="DJ33" s="661"/>
      <c r="DK33" s="662"/>
      <c r="DL33" s="648">
        <v>3631534</v>
      </c>
      <c r="DM33" s="661"/>
      <c r="DN33" s="661"/>
      <c r="DO33" s="661"/>
      <c r="DP33" s="661"/>
      <c r="DQ33" s="661"/>
      <c r="DR33" s="661"/>
      <c r="DS33" s="661"/>
      <c r="DT33" s="661"/>
      <c r="DU33" s="661"/>
      <c r="DV33" s="662"/>
      <c r="DW33" s="645">
        <v>40.9</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18008</v>
      </c>
      <c r="S34" s="643"/>
      <c r="T34" s="643"/>
      <c r="U34" s="643"/>
      <c r="V34" s="643"/>
      <c r="W34" s="643"/>
      <c r="X34" s="643"/>
      <c r="Y34" s="644"/>
      <c r="Z34" s="675">
        <v>0.1</v>
      </c>
      <c r="AA34" s="675"/>
      <c r="AB34" s="675"/>
      <c r="AC34" s="675"/>
      <c r="AD34" s="676" t="s">
        <v>127</v>
      </c>
      <c r="AE34" s="676"/>
      <c r="AF34" s="676"/>
      <c r="AG34" s="676"/>
      <c r="AH34" s="676"/>
      <c r="AI34" s="676"/>
      <c r="AJ34" s="676"/>
      <c r="AK34" s="676"/>
      <c r="AL34" s="645" t="s">
        <v>230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2310822</v>
      </c>
      <c r="CS34" s="643"/>
      <c r="CT34" s="643"/>
      <c r="CU34" s="643"/>
      <c r="CV34" s="643"/>
      <c r="CW34" s="643"/>
      <c r="CX34" s="643"/>
      <c r="CY34" s="644"/>
      <c r="CZ34" s="645">
        <v>11.2</v>
      </c>
      <c r="DA34" s="663"/>
      <c r="DB34" s="663"/>
      <c r="DC34" s="664"/>
      <c r="DD34" s="648">
        <v>1834142</v>
      </c>
      <c r="DE34" s="643"/>
      <c r="DF34" s="643"/>
      <c r="DG34" s="643"/>
      <c r="DH34" s="643"/>
      <c r="DI34" s="643"/>
      <c r="DJ34" s="643"/>
      <c r="DK34" s="644"/>
      <c r="DL34" s="648">
        <v>1540452</v>
      </c>
      <c r="DM34" s="643"/>
      <c r="DN34" s="643"/>
      <c r="DO34" s="643"/>
      <c r="DP34" s="643"/>
      <c r="DQ34" s="643"/>
      <c r="DR34" s="643"/>
      <c r="DS34" s="643"/>
      <c r="DT34" s="643"/>
      <c r="DU34" s="643"/>
      <c r="DV34" s="644"/>
      <c r="DW34" s="645">
        <v>17.399999999999999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39884</v>
      </c>
      <c r="S35" s="643"/>
      <c r="T35" s="643"/>
      <c r="U35" s="643"/>
      <c r="V35" s="643"/>
      <c r="W35" s="643"/>
      <c r="X35" s="643"/>
      <c r="Y35" s="644"/>
      <c r="Z35" s="675">
        <v>0.2</v>
      </c>
      <c r="AA35" s="675"/>
      <c r="AB35" s="675"/>
      <c r="AC35" s="675"/>
      <c r="AD35" s="676" t="s">
        <v>127</v>
      </c>
      <c r="AE35" s="676"/>
      <c r="AF35" s="676"/>
      <c r="AG35" s="676"/>
      <c r="AH35" s="676"/>
      <c r="AI35" s="676"/>
      <c r="AJ35" s="676"/>
      <c r="AK35" s="676"/>
      <c r="AL35" s="645" t="s">
        <v>230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76125</v>
      </c>
      <c r="CS35" s="661"/>
      <c r="CT35" s="661"/>
      <c r="CU35" s="661"/>
      <c r="CV35" s="661"/>
      <c r="CW35" s="661"/>
      <c r="CX35" s="661"/>
      <c r="CY35" s="662"/>
      <c r="CZ35" s="645">
        <v>0.4</v>
      </c>
      <c r="DA35" s="663"/>
      <c r="DB35" s="663"/>
      <c r="DC35" s="664"/>
      <c r="DD35" s="648">
        <v>64862</v>
      </c>
      <c r="DE35" s="661"/>
      <c r="DF35" s="661"/>
      <c r="DG35" s="661"/>
      <c r="DH35" s="661"/>
      <c r="DI35" s="661"/>
      <c r="DJ35" s="661"/>
      <c r="DK35" s="662"/>
      <c r="DL35" s="648">
        <v>32660</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945747</v>
      </c>
      <c r="S36" s="643"/>
      <c r="T36" s="643"/>
      <c r="U36" s="643"/>
      <c r="V36" s="643"/>
      <c r="W36" s="643"/>
      <c r="X36" s="643"/>
      <c r="Y36" s="644"/>
      <c r="Z36" s="675">
        <v>4.4000000000000004</v>
      </c>
      <c r="AA36" s="675"/>
      <c r="AB36" s="675"/>
      <c r="AC36" s="675"/>
      <c r="AD36" s="676" t="s">
        <v>127</v>
      </c>
      <c r="AE36" s="676"/>
      <c r="AF36" s="676"/>
      <c r="AG36" s="676"/>
      <c r="AH36" s="676"/>
      <c r="AI36" s="676"/>
      <c r="AJ36" s="676"/>
      <c r="AK36" s="676"/>
      <c r="AL36" s="645" t="s">
        <v>230</v>
      </c>
      <c r="AM36" s="646"/>
      <c r="AN36" s="646"/>
      <c r="AO36" s="677"/>
      <c r="AP36" s="235"/>
      <c r="AQ36" s="694" t="s">
        <v>329</v>
      </c>
      <c r="AR36" s="695"/>
      <c r="AS36" s="695"/>
      <c r="AT36" s="695"/>
      <c r="AU36" s="695"/>
      <c r="AV36" s="695"/>
      <c r="AW36" s="695"/>
      <c r="AX36" s="695"/>
      <c r="AY36" s="696"/>
      <c r="AZ36" s="697">
        <v>1402979</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20843</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6394497</v>
      </c>
      <c r="CS36" s="643"/>
      <c r="CT36" s="643"/>
      <c r="CU36" s="643"/>
      <c r="CV36" s="643"/>
      <c r="CW36" s="643"/>
      <c r="CX36" s="643"/>
      <c r="CY36" s="644"/>
      <c r="CZ36" s="645">
        <v>31</v>
      </c>
      <c r="DA36" s="663"/>
      <c r="DB36" s="663"/>
      <c r="DC36" s="664"/>
      <c r="DD36" s="648">
        <v>1907738</v>
      </c>
      <c r="DE36" s="643"/>
      <c r="DF36" s="643"/>
      <c r="DG36" s="643"/>
      <c r="DH36" s="643"/>
      <c r="DI36" s="643"/>
      <c r="DJ36" s="643"/>
      <c r="DK36" s="644"/>
      <c r="DL36" s="648">
        <v>1098975</v>
      </c>
      <c r="DM36" s="643"/>
      <c r="DN36" s="643"/>
      <c r="DO36" s="643"/>
      <c r="DP36" s="643"/>
      <c r="DQ36" s="643"/>
      <c r="DR36" s="643"/>
      <c r="DS36" s="643"/>
      <c r="DT36" s="643"/>
      <c r="DU36" s="643"/>
      <c r="DV36" s="644"/>
      <c r="DW36" s="645">
        <v>12.4</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778275</v>
      </c>
      <c r="S37" s="643"/>
      <c r="T37" s="643"/>
      <c r="U37" s="643"/>
      <c r="V37" s="643"/>
      <c r="W37" s="643"/>
      <c r="X37" s="643"/>
      <c r="Y37" s="644"/>
      <c r="Z37" s="675">
        <v>3.7</v>
      </c>
      <c r="AA37" s="675"/>
      <c r="AB37" s="675"/>
      <c r="AC37" s="675"/>
      <c r="AD37" s="676" t="s">
        <v>230</v>
      </c>
      <c r="AE37" s="676"/>
      <c r="AF37" s="676"/>
      <c r="AG37" s="676"/>
      <c r="AH37" s="676"/>
      <c r="AI37" s="676"/>
      <c r="AJ37" s="676"/>
      <c r="AK37" s="676"/>
      <c r="AL37" s="645" t="s">
        <v>127</v>
      </c>
      <c r="AM37" s="646"/>
      <c r="AN37" s="646"/>
      <c r="AO37" s="677"/>
      <c r="AQ37" s="685" t="s">
        <v>333</v>
      </c>
      <c r="AR37" s="686"/>
      <c r="AS37" s="686"/>
      <c r="AT37" s="686"/>
      <c r="AU37" s="686"/>
      <c r="AV37" s="686"/>
      <c r="AW37" s="686"/>
      <c r="AX37" s="686"/>
      <c r="AY37" s="687"/>
      <c r="AZ37" s="642">
        <v>285070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5674</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1066160</v>
      </c>
      <c r="CS37" s="661"/>
      <c r="CT37" s="661"/>
      <c r="CU37" s="661"/>
      <c r="CV37" s="661"/>
      <c r="CW37" s="661"/>
      <c r="CX37" s="661"/>
      <c r="CY37" s="662"/>
      <c r="CZ37" s="645">
        <v>5.2</v>
      </c>
      <c r="DA37" s="663"/>
      <c r="DB37" s="663"/>
      <c r="DC37" s="664"/>
      <c r="DD37" s="648">
        <v>1066160</v>
      </c>
      <c r="DE37" s="661"/>
      <c r="DF37" s="661"/>
      <c r="DG37" s="661"/>
      <c r="DH37" s="661"/>
      <c r="DI37" s="661"/>
      <c r="DJ37" s="661"/>
      <c r="DK37" s="662"/>
      <c r="DL37" s="648">
        <v>652420</v>
      </c>
      <c r="DM37" s="661"/>
      <c r="DN37" s="661"/>
      <c r="DO37" s="661"/>
      <c r="DP37" s="661"/>
      <c r="DQ37" s="661"/>
      <c r="DR37" s="661"/>
      <c r="DS37" s="661"/>
      <c r="DT37" s="661"/>
      <c r="DU37" s="661"/>
      <c r="DV37" s="662"/>
      <c r="DW37" s="645">
        <v>7.4</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42869</v>
      </c>
      <c r="S38" s="643"/>
      <c r="T38" s="643"/>
      <c r="U38" s="643"/>
      <c r="V38" s="643"/>
      <c r="W38" s="643"/>
      <c r="X38" s="643"/>
      <c r="Y38" s="644"/>
      <c r="Z38" s="675">
        <v>0.2</v>
      </c>
      <c r="AA38" s="675"/>
      <c r="AB38" s="675"/>
      <c r="AC38" s="675"/>
      <c r="AD38" s="676">
        <v>784</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15966</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4396</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1117909</v>
      </c>
      <c r="CS38" s="643"/>
      <c r="CT38" s="643"/>
      <c r="CU38" s="643"/>
      <c r="CV38" s="643"/>
      <c r="CW38" s="643"/>
      <c r="CX38" s="643"/>
      <c r="CY38" s="644"/>
      <c r="CZ38" s="645">
        <v>5.4</v>
      </c>
      <c r="DA38" s="663"/>
      <c r="DB38" s="663"/>
      <c r="DC38" s="664"/>
      <c r="DD38" s="648">
        <v>890094</v>
      </c>
      <c r="DE38" s="643"/>
      <c r="DF38" s="643"/>
      <c r="DG38" s="643"/>
      <c r="DH38" s="643"/>
      <c r="DI38" s="643"/>
      <c r="DJ38" s="643"/>
      <c r="DK38" s="644"/>
      <c r="DL38" s="648">
        <v>849785</v>
      </c>
      <c r="DM38" s="643"/>
      <c r="DN38" s="643"/>
      <c r="DO38" s="643"/>
      <c r="DP38" s="643"/>
      <c r="DQ38" s="643"/>
      <c r="DR38" s="643"/>
      <c r="DS38" s="643"/>
      <c r="DT38" s="643"/>
      <c r="DU38" s="643"/>
      <c r="DV38" s="644"/>
      <c r="DW38" s="645">
        <v>9.6</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1288300</v>
      </c>
      <c r="S39" s="643"/>
      <c r="T39" s="643"/>
      <c r="U39" s="643"/>
      <c r="V39" s="643"/>
      <c r="W39" s="643"/>
      <c r="X39" s="643"/>
      <c r="Y39" s="644"/>
      <c r="Z39" s="675">
        <v>6</v>
      </c>
      <c r="AA39" s="675"/>
      <c r="AB39" s="675"/>
      <c r="AC39" s="675"/>
      <c r="AD39" s="676" t="s">
        <v>127</v>
      </c>
      <c r="AE39" s="676"/>
      <c r="AF39" s="676"/>
      <c r="AG39" s="676"/>
      <c r="AH39" s="676"/>
      <c r="AI39" s="676"/>
      <c r="AJ39" s="676"/>
      <c r="AK39" s="676"/>
      <c r="AL39" s="645" t="s">
        <v>230</v>
      </c>
      <c r="AM39" s="646"/>
      <c r="AN39" s="646"/>
      <c r="AO39" s="677"/>
      <c r="AQ39" s="685" t="s">
        <v>341</v>
      </c>
      <c r="AR39" s="686"/>
      <c r="AS39" s="686"/>
      <c r="AT39" s="686"/>
      <c r="AU39" s="686"/>
      <c r="AV39" s="686"/>
      <c r="AW39" s="686"/>
      <c r="AX39" s="686"/>
      <c r="AY39" s="687"/>
      <c r="AZ39" s="642" t="s">
        <v>230</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7209</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683110</v>
      </c>
      <c r="CS39" s="661"/>
      <c r="CT39" s="661"/>
      <c r="CU39" s="661"/>
      <c r="CV39" s="661"/>
      <c r="CW39" s="661"/>
      <c r="CX39" s="661"/>
      <c r="CY39" s="662"/>
      <c r="CZ39" s="645">
        <v>3.3</v>
      </c>
      <c r="DA39" s="663"/>
      <c r="DB39" s="663"/>
      <c r="DC39" s="664"/>
      <c r="DD39" s="648">
        <v>682470</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5" t="s">
        <v>345</v>
      </c>
      <c r="AR40" s="686"/>
      <c r="AS40" s="686"/>
      <c r="AT40" s="686"/>
      <c r="AU40" s="686"/>
      <c r="AV40" s="686"/>
      <c r="AW40" s="686"/>
      <c r="AX40" s="686"/>
      <c r="AY40" s="687"/>
      <c r="AZ40" s="642" t="s">
        <v>127</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102</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109662</v>
      </c>
      <c r="CS40" s="643"/>
      <c r="CT40" s="643"/>
      <c r="CU40" s="643"/>
      <c r="CV40" s="643"/>
      <c r="CW40" s="643"/>
      <c r="CX40" s="643"/>
      <c r="CY40" s="644"/>
      <c r="CZ40" s="645">
        <v>0.5</v>
      </c>
      <c r="DA40" s="663"/>
      <c r="DB40" s="663"/>
      <c r="DC40" s="664"/>
      <c r="DD40" s="648">
        <v>109662</v>
      </c>
      <c r="DE40" s="643"/>
      <c r="DF40" s="643"/>
      <c r="DG40" s="643"/>
      <c r="DH40" s="643"/>
      <c r="DI40" s="643"/>
      <c r="DJ40" s="643"/>
      <c r="DK40" s="644"/>
      <c r="DL40" s="648">
        <v>109662</v>
      </c>
      <c r="DM40" s="643"/>
      <c r="DN40" s="643"/>
      <c r="DO40" s="643"/>
      <c r="DP40" s="643"/>
      <c r="DQ40" s="643"/>
      <c r="DR40" s="643"/>
      <c r="DS40" s="643"/>
      <c r="DT40" s="643"/>
      <c r="DU40" s="643"/>
      <c r="DV40" s="644"/>
      <c r="DW40" s="645">
        <v>1.2</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127</v>
      </c>
      <c r="AE41" s="676"/>
      <c r="AF41" s="676"/>
      <c r="AG41" s="676"/>
      <c r="AH41" s="676"/>
      <c r="AI41" s="676"/>
      <c r="AJ41" s="676"/>
      <c r="AK41" s="676"/>
      <c r="AL41" s="645" t="s">
        <v>127</v>
      </c>
      <c r="AM41" s="646"/>
      <c r="AN41" s="646"/>
      <c r="AO41" s="677"/>
      <c r="AQ41" s="685" t="s">
        <v>350</v>
      </c>
      <c r="AR41" s="686"/>
      <c r="AS41" s="686"/>
      <c r="AT41" s="686"/>
      <c r="AU41" s="686"/>
      <c r="AV41" s="686"/>
      <c r="AW41" s="686"/>
      <c r="AX41" s="686"/>
      <c r="AY41" s="687"/>
      <c r="AZ41" s="642">
        <v>281482</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230</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69700</v>
      </c>
      <c r="S42" s="643"/>
      <c r="T42" s="643"/>
      <c r="U42" s="643"/>
      <c r="V42" s="643"/>
      <c r="W42" s="643"/>
      <c r="X42" s="643"/>
      <c r="Y42" s="644"/>
      <c r="Z42" s="675">
        <v>0.3</v>
      </c>
      <c r="AA42" s="675"/>
      <c r="AB42" s="675"/>
      <c r="AC42" s="675"/>
      <c r="AD42" s="676" t="s">
        <v>127</v>
      </c>
      <c r="AE42" s="676"/>
      <c r="AF42" s="676"/>
      <c r="AG42" s="676"/>
      <c r="AH42" s="676"/>
      <c r="AI42" s="676"/>
      <c r="AJ42" s="676"/>
      <c r="AK42" s="676"/>
      <c r="AL42" s="645" t="s">
        <v>127</v>
      </c>
      <c r="AM42" s="646"/>
      <c r="AN42" s="646"/>
      <c r="AO42" s="677"/>
      <c r="AQ42" s="678" t="s">
        <v>354</v>
      </c>
      <c r="AR42" s="679"/>
      <c r="AS42" s="679"/>
      <c r="AT42" s="679"/>
      <c r="AU42" s="679"/>
      <c r="AV42" s="679"/>
      <c r="AW42" s="679"/>
      <c r="AX42" s="679"/>
      <c r="AY42" s="680"/>
      <c r="AZ42" s="626">
        <v>820461</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336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2207603</v>
      </c>
      <c r="CS42" s="643"/>
      <c r="CT42" s="643"/>
      <c r="CU42" s="643"/>
      <c r="CV42" s="643"/>
      <c r="CW42" s="643"/>
      <c r="CX42" s="643"/>
      <c r="CY42" s="644"/>
      <c r="CZ42" s="645">
        <v>10.7</v>
      </c>
      <c r="DA42" s="646"/>
      <c r="DB42" s="646"/>
      <c r="DC42" s="647"/>
      <c r="DD42" s="648">
        <v>426298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21311329</v>
      </c>
      <c r="S43" s="665"/>
      <c r="T43" s="665"/>
      <c r="U43" s="665"/>
      <c r="V43" s="665"/>
      <c r="W43" s="665"/>
      <c r="X43" s="665"/>
      <c r="Y43" s="666"/>
      <c r="Z43" s="667">
        <v>100</v>
      </c>
      <c r="AA43" s="667"/>
      <c r="AB43" s="667"/>
      <c r="AC43" s="667"/>
      <c r="AD43" s="668">
        <v>8801252</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104135</v>
      </c>
      <c r="CS43" s="661"/>
      <c r="CT43" s="661"/>
      <c r="CU43" s="661"/>
      <c r="CV43" s="661"/>
      <c r="CW43" s="661"/>
      <c r="CX43" s="661"/>
      <c r="CY43" s="662"/>
      <c r="CZ43" s="645">
        <v>0.5</v>
      </c>
      <c r="DA43" s="663"/>
      <c r="DB43" s="663"/>
      <c r="DC43" s="664"/>
      <c r="DD43" s="648">
        <v>104135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2196448</v>
      </c>
      <c r="CS44" s="643"/>
      <c r="CT44" s="643"/>
      <c r="CU44" s="643"/>
      <c r="CV44" s="643"/>
      <c r="CW44" s="643"/>
      <c r="CX44" s="643"/>
      <c r="CY44" s="644"/>
      <c r="CZ44" s="645">
        <v>10.7</v>
      </c>
      <c r="DA44" s="646"/>
      <c r="DB44" s="646"/>
      <c r="DC44" s="647"/>
      <c r="DD44" s="648">
        <v>421029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694545</v>
      </c>
      <c r="CS45" s="661"/>
      <c r="CT45" s="661"/>
      <c r="CU45" s="661"/>
      <c r="CV45" s="661"/>
      <c r="CW45" s="661"/>
      <c r="CX45" s="661"/>
      <c r="CY45" s="662"/>
      <c r="CZ45" s="645">
        <v>3.4</v>
      </c>
      <c r="DA45" s="663"/>
      <c r="DB45" s="663"/>
      <c r="DC45" s="664"/>
      <c r="DD45" s="648">
        <v>33822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1492016</v>
      </c>
      <c r="CS46" s="643"/>
      <c r="CT46" s="643"/>
      <c r="CU46" s="643"/>
      <c r="CV46" s="643"/>
      <c r="CW46" s="643"/>
      <c r="CX46" s="643"/>
      <c r="CY46" s="644"/>
      <c r="CZ46" s="645">
        <v>7.2</v>
      </c>
      <c r="DA46" s="646"/>
      <c r="DB46" s="646"/>
      <c r="DC46" s="647"/>
      <c r="DD46" s="648">
        <v>380520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11155</v>
      </c>
      <c r="CS47" s="661"/>
      <c r="CT47" s="661"/>
      <c r="CU47" s="661"/>
      <c r="CV47" s="661"/>
      <c r="CW47" s="661"/>
      <c r="CX47" s="661"/>
      <c r="CY47" s="662"/>
      <c r="CZ47" s="645">
        <v>0.1</v>
      </c>
      <c r="DA47" s="663"/>
      <c r="DB47" s="663"/>
      <c r="DC47" s="664"/>
      <c r="DD47" s="648">
        <v>5269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230</v>
      </c>
      <c r="CS48" s="643"/>
      <c r="CT48" s="643"/>
      <c r="CU48" s="643"/>
      <c r="CV48" s="643"/>
      <c r="CW48" s="643"/>
      <c r="CX48" s="643"/>
      <c r="CY48" s="644"/>
      <c r="CZ48" s="645" t="s">
        <v>230</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20607981</v>
      </c>
      <c r="CS49" s="627"/>
      <c r="CT49" s="627"/>
      <c r="CU49" s="627"/>
      <c r="CV49" s="627"/>
      <c r="CW49" s="627"/>
      <c r="CX49" s="627"/>
      <c r="CY49" s="628"/>
      <c r="CZ49" s="629">
        <v>100</v>
      </c>
      <c r="DA49" s="630"/>
      <c r="DB49" s="630"/>
      <c r="DC49" s="631"/>
      <c r="DD49" s="632">
        <v>10241300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L7bZMO+5CNmrBHOxbEjWXczL3YbFKMz/BfWIowG7j2kFspIk5593yJVX7RjlpBAUFLIP+qmXxAUsHr2JVFWew==" saltValue="+DHnK6RbW6aM6c+oobEkr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21243</v>
      </c>
      <c r="R7" s="1162"/>
      <c r="S7" s="1162"/>
      <c r="T7" s="1162"/>
      <c r="U7" s="1162"/>
      <c r="V7" s="1162">
        <v>20540</v>
      </c>
      <c r="W7" s="1162"/>
      <c r="X7" s="1162"/>
      <c r="Y7" s="1162"/>
      <c r="Z7" s="1162"/>
      <c r="AA7" s="1162">
        <v>703</v>
      </c>
      <c r="AB7" s="1162"/>
      <c r="AC7" s="1162"/>
      <c r="AD7" s="1162"/>
      <c r="AE7" s="1163"/>
      <c r="AF7" s="1164">
        <v>413</v>
      </c>
      <c r="AG7" s="1165"/>
      <c r="AH7" s="1165"/>
      <c r="AI7" s="1165"/>
      <c r="AJ7" s="1166"/>
      <c r="AK7" s="1148">
        <v>21</v>
      </c>
      <c r="AL7" s="1149"/>
      <c r="AM7" s="1149"/>
      <c r="AN7" s="1149"/>
      <c r="AO7" s="1149"/>
      <c r="AP7" s="1149">
        <v>16066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588</v>
      </c>
      <c r="BT7" s="1153"/>
      <c r="BU7" s="1153"/>
      <c r="BV7" s="1153"/>
      <c r="BW7" s="1153"/>
      <c r="BX7" s="1153"/>
      <c r="BY7" s="1153"/>
      <c r="BZ7" s="1153"/>
      <c r="CA7" s="1153"/>
      <c r="CB7" s="1153"/>
      <c r="CC7" s="1153"/>
      <c r="CD7" s="1153"/>
      <c r="CE7" s="1153"/>
      <c r="CF7" s="1153"/>
      <c r="CG7" s="1154"/>
      <c r="CH7" s="1145">
        <v>-2</v>
      </c>
      <c r="CI7" s="1146"/>
      <c r="CJ7" s="1146"/>
      <c r="CK7" s="1146"/>
      <c r="CL7" s="1147"/>
      <c r="CM7" s="1145">
        <v>25</v>
      </c>
      <c r="CN7" s="1146"/>
      <c r="CO7" s="1146"/>
      <c r="CP7" s="1146"/>
      <c r="CQ7" s="1147"/>
      <c r="CR7" s="1145">
        <v>9</v>
      </c>
      <c r="CS7" s="1146"/>
      <c r="CT7" s="1146"/>
      <c r="CU7" s="1146"/>
      <c r="CV7" s="1147"/>
      <c r="CW7" s="1145">
        <v>45</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74</v>
      </c>
      <c r="R8" s="1101"/>
      <c r="S8" s="1101"/>
      <c r="T8" s="1101"/>
      <c r="U8" s="1101"/>
      <c r="V8" s="1101">
        <v>73</v>
      </c>
      <c r="W8" s="1101"/>
      <c r="X8" s="1101"/>
      <c r="Y8" s="1101"/>
      <c r="Z8" s="1101"/>
      <c r="AA8" s="1101">
        <v>1</v>
      </c>
      <c r="AB8" s="1101"/>
      <c r="AC8" s="1101"/>
      <c r="AD8" s="1101"/>
      <c r="AE8" s="1102"/>
      <c r="AF8" s="1094">
        <v>1</v>
      </c>
      <c r="AG8" s="1095"/>
      <c r="AH8" s="1095"/>
      <c r="AI8" s="1095"/>
      <c r="AJ8" s="1096"/>
      <c r="AK8" s="1143" t="s">
        <v>579</v>
      </c>
      <c r="AL8" s="1144"/>
      <c r="AM8" s="1144"/>
      <c r="AN8" s="1144"/>
      <c r="AO8" s="1144"/>
      <c r="AP8" s="1144">
        <v>72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21316</v>
      </c>
      <c r="R23" s="1126"/>
      <c r="S23" s="1126"/>
      <c r="T23" s="1126"/>
      <c r="U23" s="1126"/>
      <c r="V23" s="1126">
        <v>20613</v>
      </c>
      <c r="W23" s="1126"/>
      <c r="X23" s="1126"/>
      <c r="Y23" s="1126"/>
      <c r="Z23" s="1126"/>
      <c r="AA23" s="1126">
        <v>703</v>
      </c>
      <c r="AB23" s="1126"/>
      <c r="AC23" s="1126"/>
      <c r="AD23" s="1126"/>
      <c r="AE23" s="1127"/>
      <c r="AF23" s="1128">
        <v>413</v>
      </c>
      <c r="AG23" s="1126"/>
      <c r="AH23" s="1126"/>
      <c r="AI23" s="1126"/>
      <c r="AJ23" s="1129"/>
      <c r="AK23" s="1130"/>
      <c r="AL23" s="1131"/>
      <c r="AM23" s="1131"/>
      <c r="AN23" s="1131"/>
      <c r="AO23" s="1131"/>
      <c r="AP23" s="1126">
        <v>16138</v>
      </c>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3632</v>
      </c>
      <c r="R28" s="1111"/>
      <c r="S28" s="1111"/>
      <c r="T28" s="1111"/>
      <c r="U28" s="1111"/>
      <c r="V28" s="1111">
        <v>3611</v>
      </c>
      <c r="W28" s="1111"/>
      <c r="X28" s="1111"/>
      <c r="Y28" s="1111"/>
      <c r="Z28" s="1111"/>
      <c r="AA28" s="1111">
        <v>21</v>
      </c>
      <c r="AB28" s="1111"/>
      <c r="AC28" s="1111"/>
      <c r="AD28" s="1111"/>
      <c r="AE28" s="1112"/>
      <c r="AF28" s="1113">
        <v>21</v>
      </c>
      <c r="AG28" s="1111"/>
      <c r="AH28" s="1111"/>
      <c r="AI28" s="1111"/>
      <c r="AJ28" s="1114"/>
      <c r="AK28" s="1115">
        <v>281</v>
      </c>
      <c r="AL28" s="1103"/>
      <c r="AM28" s="1103"/>
      <c r="AN28" s="1103"/>
      <c r="AO28" s="1103"/>
      <c r="AP28" s="1103" t="s">
        <v>579</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2709</v>
      </c>
      <c r="R29" s="1101"/>
      <c r="S29" s="1101"/>
      <c r="T29" s="1101"/>
      <c r="U29" s="1101"/>
      <c r="V29" s="1101">
        <v>2583</v>
      </c>
      <c r="W29" s="1101"/>
      <c r="X29" s="1101"/>
      <c r="Y29" s="1101"/>
      <c r="Z29" s="1101"/>
      <c r="AA29" s="1101">
        <v>126</v>
      </c>
      <c r="AB29" s="1101"/>
      <c r="AC29" s="1101"/>
      <c r="AD29" s="1101"/>
      <c r="AE29" s="1102"/>
      <c r="AF29" s="1094">
        <v>126</v>
      </c>
      <c r="AG29" s="1095"/>
      <c r="AH29" s="1095"/>
      <c r="AI29" s="1095"/>
      <c r="AJ29" s="1096"/>
      <c r="AK29" s="1037">
        <v>410</v>
      </c>
      <c r="AL29" s="1028"/>
      <c r="AM29" s="1028"/>
      <c r="AN29" s="1028"/>
      <c r="AO29" s="1028"/>
      <c r="AP29" s="1028" t="s">
        <v>579</v>
      </c>
      <c r="AQ29" s="1028"/>
      <c r="AR29" s="1028"/>
      <c r="AS29" s="1028"/>
      <c r="AT29" s="1028"/>
      <c r="AU29" s="1028" t="s">
        <v>579</v>
      </c>
      <c r="AV29" s="1028"/>
      <c r="AW29" s="1028"/>
      <c r="AX29" s="1028"/>
      <c r="AY29" s="1028"/>
      <c r="AZ29" s="1099" t="s">
        <v>579</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422</v>
      </c>
      <c r="R30" s="1101"/>
      <c r="S30" s="1101"/>
      <c r="T30" s="1101"/>
      <c r="U30" s="1101"/>
      <c r="V30" s="1101">
        <v>411</v>
      </c>
      <c r="W30" s="1101"/>
      <c r="X30" s="1101"/>
      <c r="Y30" s="1101"/>
      <c r="Z30" s="1101"/>
      <c r="AA30" s="1101">
        <v>11</v>
      </c>
      <c r="AB30" s="1101"/>
      <c r="AC30" s="1101"/>
      <c r="AD30" s="1101"/>
      <c r="AE30" s="1102"/>
      <c r="AF30" s="1094">
        <v>11</v>
      </c>
      <c r="AG30" s="1095"/>
      <c r="AH30" s="1095"/>
      <c r="AI30" s="1095"/>
      <c r="AJ30" s="1096"/>
      <c r="AK30" s="1037">
        <v>89</v>
      </c>
      <c r="AL30" s="1028"/>
      <c r="AM30" s="1028"/>
      <c r="AN30" s="1028"/>
      <c r="AO30" s="1028"/>
      <c r="AP30" s="1028" t="s">
        <v>579</v>
      </c>
      <c r="AQ30" s="1028"/>
      <c r="AR30" s="1028"/>
      <c r="AS30" s="1028"/>
      <c r="AT30" s="1028"/>
      <c r="AU30" s="1028" t="s">
        <v>579</v>
      </c>
      <c r="AV30" s="1028"/>
      <c r="AW30" s="1028"/>
      <c r="AX30" s="1028"/>
      <c r="AY30" s="1028"/>
      <c r="AZ30" s="1099" t="s">
        <v>579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1341</v>
      </c>
      <c r="R31" s="1101"/>
      <c r="S31" s="1101"/>
      <c r="T31" s="1101"/>
      <c r="U31" s="1101"/>
      <c r="V31" s="1101">
        <v>1285</v>
      </c>
      <c r="W31" s="1101"/>
      <c r="X31" s="1101"/>
      <c r="Y31" s="1101"/>
      <c r="Z31" s="1101"/>
      <c r="AA31" s="1101">
        <v>56</v>
      </c>
      <c r="AB31" s="1101"/>
      <c r="AC31" s="1101"/>
      <c r="AD31" s="1101"/>
      <c r="AE31" s="1102"/>
      <c r="AF31" s="1094">
        <v>218</v>
      </c>
      <c r="AG31" s="1095"/>
      <c r="AH31" s="1095"/>
      <c r="AI31" s="1095"/>
      <c r="AJ31" s="1096"/>
      <c r="AK31" s="1037">
        <v>285</v>
      </c>
      <c r="AL31" s="1028"/>
      <c r="AM31" s="1028"/>
      <c r="AN31" s="1028"/>
      <c r="AO31" s="1028"/>
      <c r="AP31" s="1028">
        <v>7499</v>
      </c>
      <c r="AQ31" s="1028"/>
      <c r="AR31" s="1028"/>
      <c r="AS31" s="1028"/>
      <c r="AT31" s="1028"/>
      <c r="AU31" s="1028">
        <v>1792</v>
      </c>
      <c r="AV31" s="1028"/>
      <c r="AW31" s="1028"/>
      <c r="AX31" s="1028"/>
      <c r="AY31" s="1028"/>
      <c r="AZ31" s="1099" t="s">
        <v>579</v>
      </c>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375</v>
      </c>
      <c r="R32" s="1101"/>
      <c r="S32" s="1101"/>
      <c r="T32" s="1101"/>
      <c r="U32" s="1101"/>
      <c r="V32" s="1101">
        <v>153</v>
      </c>
      <c r="W32" s="1101"/>
      <c r="X32" s="1101"/>
      <c r="Y32" s="1101"/>
      <c r="Z32" s="1101"/>
      <c r="AA32" s="1101">
        <v>222</v>
      </c>
      <c r="AB32" s="1101"/>
      <c r="AC32" s="1101"/>
      <c r="AD32" s="1101"/>
      <c r="AE32" s="1102"/>
      <c r="AF32" s="1094" t="s">
        <v>411</v>
      </c>
      <c r="AG32" s="1095"/>
      <c r="AH32" s="1095"/>
      <c r="AI32" s="1095"/>
      <c r="AJ32" s="1096"/>
      <c r="AK32" s="1037">
        <v>16</v>
      </c>
      <c r="AL32" s="1028"/>
      <c r="AM32" s="1028"/>
      <c r="AN32" s="1028"/>
      <c r="AO32" s="1028"/>
      <c r="AP32" s="1028">
        <v>220</v>
      </c>
      <c r="AQ32" s="1028"/>
      <c r="AR32" s="1028"/>
      <c r="AS32" s="1028"/>
      <c r="AT32" s="1028"/>
      <c r="AU32" s="1028" t="s">
        <v>579</v>
      </c>
      <c r="AV32" s="1028"/>
      <c r="AW32" s="1028"/>
      <c r="AX32" s="1028"/>
      <c r="AY32" s="1028"/>
      <c r="AZ32" s="1099" t="s">
        <v>579</v>
      </c>
      <c r="BA32" s="1099"/>
      <c r="BB32" s="1099"/>
      <c r="BC32" s="1099"/>
      <c r="BD32" s="1099"/>
      <c r="BE32" s="1083" t="s">
        <v>412</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376</v>
      </c>
      <c r="AG63" s="1016"/>
      <c r="AH63" s="1016"/>
      <c r="AI63" s="1016"/>
      <c r="AJ63" s="1081"/>
      <c r="AK63" s="1082"/>
      <c r="AL63" s="1020"/>
      <c r="AM63" s="1020"/>
      <c r="AN63" s="1020"/>
      <c r="AO63" s="1020"/>
      <c r="AP63" s="1016">
        <v>7719</v>
      </c>
      <c r="AQ63" s="1016"/>
      <c r="AR63" s="1016"/>
      <c r="AS63" s="1016"/>
      <c r="AT63" s="1016"/>
      <c r="AU63" s="1016">
        <v>1792</v>
      </c>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398</v>
      </c>
      <c r="W66" s="1059"/>
      <c r="X66" s="1059"/>
      <c r="Y66" s="1059"/>
      <c r="Z66" s="1060"/>
      <c r="AA66" s="1058" t="s">
        <v>418</v>
      </c>
      <c r="AB66" s="1059"/>
      <c r="AC66" s="1059"/>
      <c r="AD66" s="1059"/>
      <c r="AE66" s="1060"/>
      <c r="AF66" s="1064" t="s">
        <v>400</v>
      </c>
      <c r="AG66" s="1065"/>
      <c r="AH66" s="1065"/>
      <c r="AI66" s="1065"/>
      <c r="AJ66" s="1066"/>
      <c r="AK66" s="1058" t="s">
        <v>401</v>
      </c>
      <c r="AL66" s="1053"/>
      <c r="AM66" s="1053"/>
      <c r="AN66" s="1053"/>
      <c r="AO66" s="1054"/>
      <c r="AP66" s="1058" t="s">
        <v>419</v>
      </c>
      <c r="AQ66" s="1059"/>
      <c r="AR66" s="1059"/>
      <c r="AS66" s="1059"/>
      <c r="AT66" s="1060"/>
      <c r="AU66" s="1058" t="s">
        <v>420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8319</v>
      </c>
      <c r="R68" s="1039"/>
      <c r="S68" s="1039"/>
      <c r="T68" s="1039"/>
      <c r="U68" s="1039"/>
      <c r="V68" s="1039">
        <v>6892</v>
      </c>
      <c r="W68" s="1039"/>
      <c r="X68" s="1039"/>
      <c r="Y68" s="1039"/>
      <c r="Z68" s="1039"/>
      <c r="AA68" s="1039">
        <v>1427</v>
      </c>
      <c r="AB68" s="1039"/>
      <c r="AC68" s="1039"/>
      <c r="AD68" s="1039"/>
      <c r="AE68" s="1039"/>
      <c r="AF68" s="1039">
        <v>1427</v>
      </c>
      <c r="AG68" s="1039"/>
      <c r="AH68" s="1039"/>
      <c r="AI68" s="1039"/>
      <c r="AJ68" s="1039"/>
      <c r="AK68" s="1039">
        <v>26</v>
      </c>
      <c r="AL68" s="1039"/>
      <c r="AM68" s="1039"/>
      <c r="AN68" s="1039"/>
      <c r="AO68" s="1039"/>
      <c r="AP68" s="1039" t="s">
        <v>579</v>
      </c>
      <c r="AQ68" s="1039"/>
      <c r="AR68" s="1039"/>
      <c r="AS68" s="1039"/>
      <c r="AT68" s="1039"/>
      <c r="AU68" s="1039" t="s">
        <v>579</v>
      </c>
      <c r="AV68" s="1039"/>
      <c r="AW68" s="1039"/>
      <c r="AX68" s="1039"/>
      <c r="AY68" s="1039"/>
      <c r="AZ68" s="1040" t="s">
        <v>586</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15416</v>
      </c>
      <c r="R69" s="1028"/>
      <c r="S69" s="1028"/>
      <c r="T69" s="1028"/>
      <c r="U69" s="1028"/>
      <c r="V69" s="1028">
        <v>15167</v>
      </c>
      <c r="W69" s="1028"/>
      <c r="X69" s="1028"/>
      <c r="Y69" s="1028"/>
      <c r="Z69" s="1028"/>
      <c r="AA69" s="1028">
        <v>250</v>
      </c>
      <c r="AB69" s="1028"/>
      <c r="AC69" s="1028"/>
      <c r="AD69" s="1028"/>
      <c r="AE69" s="1028"/>
      <c r="AF69" s="1028">
        <v>39</v>
      </c>
      <c r="AG69" s="1028"/>
      <c r="AH69" s="1028"/>
      <c r="AI69" s="1028"/>
      <c r="AJ69" s="1028"/>
      <c r="AK69" s="1028">
        <v>317</v>
      </c>
      <c r="AL69" s="1028"/>
      <c r="AM69" s="1028"/>
      <c r="AN69" s="1028"/>
      <c r="AO69" s="1028"/>
      <c r="AP69" s="1028">
        <v>11935</v>
      </c>
      <c r="AQ69" s="1028"/>
      <c r="AR69" s="1028"/>
      <c r="AS69" s="1028"/>
      <c r="AT69" s="1028"/>
      <c r="AU69" s="1028">
        <v>2807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1277</v>
      </c>
      <c r="R70" s="1028"/>
      <c r="S70" s="1028"/>
      <c r="T70" s="1028"/>
      <c r="U70" s="1028"/>
      <c r="V70" s="1028">
        <v>982</v>
      </c>
      <c r="W70" s="1028"/>
      <c r="X70" s="1028"/>
      <c r="Y70" s="1028"/>
      <c r="Z70" s="1028"/>
      <c r="AA70" s="1028">
        <v>295</v>
      </c>
      <c r="AB70" s="1028"/>
      <c r="AC70" s="1028"/>
      <c r="AD70" s="1028"/>
      <c r="AE70" s="1028"/>
      <c r="AF70" s="1028">
        <v>1074</v>
      </c>
      <c r="AG70" s="1028"/>
      <c r="AH70" s="1028"/>
      <c r="AI70" s="1028"/>
      <c r="AJ70" s="1028"/>
      <c r="AK70" s="1028" t="s">
        <v>579</v>
      </c>
      <c r="AL70" s="1028"/>
      <c r="AM70" s="1028"/>
      <c r="AN70" s="1028"/>
      <c r="AO70" s="1028"/>
      <c r="AP70" s="1028">
        <v>177</v>
      </c>
      <c r="AQ70" s="1028"/>
      <c r="AR70" s="1028"/>
      <c r="AS70" s="1028"/>
      <c r="AT70" s="1028"/>
      <c r="AU70" s="1028" t="s">
        <v>579</v>
      </c>
      <c r="AV70" s="1028"/>
      <c r="AW70" s="1028"/>
      <c r="AX70" s="1028"/>
      <c r="AY70" s="1028"/>
      <c r="AZ70" s="1029" t="s">
        <v>587</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2801</v>
      </c>
      <c r="R71" s="1028"/>
      <c r="S71" s="1028"/>
      <c r="T71" s="1028"/>
      <c r="U71" s="1028"/>
      <c r="V71" s="1028">
        <v>2693</v>
      </c>
      <c r="W71" s="1028"/>
      <c r="X71" s="1028"/>
      <c r="Y71" s="1028"/>
      <c r="Z71" s="1028"/>
      <c r="AA71" s="1028">
        <v>107</v>
      </c>
      <c r="AB71" s="1028"/>
      <c r="AC71" s="1028"/>
      <c r="AD71" s="1028"/>
      <c r="AE71" s="1028"/>
      <c r="AF71" s="1028">
        <v>94</v>
      </c>
      <c r="AG71" s="1028"/>
      <c r="AH71" s="1028"/>
      <c r="AI71" s="1028"/>
      <c r="AJ71" s="1028"/>
      <c r="AK71" s="1028">
        <v>29</v>
      </c>
      <c r="AL71" s="1028"/>
      <c r="AM71" s="1028"/>
      <c r="AN71" s="1028"/>
      <c r="AO71" s="1028"/>
      <c r="AP71" s="1028">
        <v>671</v>
      </c>
      <c r="AQ71" s="1028"/>
      <c r="AR71" s="1028"/>
      <c r="AS71" s="1028"/>
      <c r="AT71" s="1028"/>
      <c r="AU71" s="1028">
        <v>143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280</v>
      </c>
      <c r="R72" s="1028"/>
      <c r="S72" s="1028"/>
      <c r="T72" s="1028"/>
      <c r="U72" s="1028"/>
      <c r="V72" s="1028">
        <v>244</v>
      </c>
      <c r="W72" s="1028"/>
      <c r="X72" s="1028"/>
      <c r="Y72" s="1028"/>
      <c r="Z72" s="1028"/>
      <c r="AA72" s="1028">
        <v>36</v>
      </c>
      <c r="AB72" s="1028"/>
      <c r="AC72" s="1028"/>
      <c r="AD72" s="1028"/>
      <c r="AE72" s="1028"/>
      <c r="AF72" s="1028">
        <v>36</v>
      </c>
      <c r="AG72" s="1028"/>
      <c r="AH72" s="1028"/>
      <c r="AI72" s="1028"/>
      <c r="AJ72" s="1028"/>
      <c r="AK72" s="1028" t="s">
        <v>579</v>
      </c>
      <c r="AL72" s="1028"/>
      <c r="AM72" s="1028"/>
      <c r="AN72" s="1028"/>
      <c r="AO72" s="1028"/>
      <c r="AP72" s="1028" t="s">
        <v>579</v>
      </c>
      <c r="AQ72" s="1028"/>
      <c r="AR72" s="1028"/>
      <c r="AS72" s="1028"/>
      <c r="AT72" s="1028"/>
      <c r="AU72" s="1028" t="s">
        <v>579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292778</v>
      </c>
      <c r="R73" s="1028"/>
      <c r="S73" s="1028"/>
      <c r="T73" s="1028"/>
      <c r="U73" s="1028"/>
      <c r="V73" s="1028">
        <v>279366</v>
      </c>
      <c r="W73" s="1028"/>
      <c r="X73" s="1028"/>
      <c r="Y73" s="1028"/>
      <c r="Z73" s="1028"/>
      <c r="AA73" s="1028">
        <v>13412</v>
      </c>
      <c r="AB73" s="1028"/>
      <c r="AC73" s="1028"/>
      <c r="AD73" s="1028"/>
      <c r="AE73" s="1028"/>
      <c r="AF73" s="1028">
        <v>13412</v>
      </c>
      <c r="AG73" s="1028"/>
      <c r="AH73" s="1028"/>
      <c r="AI73" s="1028"/>
      <c r="AJ73" s="1028"/>
      <c r="AK73" s="1028" t="s">
        <v>579</v>
      </c>
      <c r="AL73" s="1028"/>
      <c r="AM73" s="1028"/>
      <c r="AN73" s="1028"/>
      <c r="AO73" s="1028"/>
      <c r="AP73" s="1028" t="s">
        <v>579</v>
      </c>
      <c r="AQ73" s="1028"/>
      <c r="AR73" s="1028"/>
      <c r="AS73" s="1028"/>
      <c r="AT73" s="1028"/>
      <c r="AU73" s="1028" t="s">
        <v>579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16082</v>
      </c>
      <c r="AG88" s="1016"/>
      <c r="AH88" s="1016"/>
      <c r="AI88" s="1016"/>
      <c r="AJ88" s="1016"/>
      <c r="AK88" s="1020"/>
      <c r="AL88" s="1020"/>
      <c r="AM88" s="1020"/>
      <c r="AN88" s="1020"/>
      <c r="AO88" s="1020"/>
      <c r="AP88" s="1016">
        <v>12783</v>
      </c>
      <c r="AQ88" s="1016"/>
      <c r="AR88" s="1016"/>
      <c r="AS88" s="1016"/>
      <c r="AT88" s="1016"/>
      <c r="AU88" s="1016">
        <v>2950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308</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308</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308</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1331232</v>
      </c>
      <c r="AB110" s="944"/>
      <c r="AC110" s="944"/>
      <c r="AD110" s="944"/>
      <c r="AE110" s="945"/>
      <c r="AF110" s="946">
        <v>1331446</v>
      </c>
      <c r="AG110" s="944"/>
      <c r="AH110" s="944"/>
      <c r="AI110" s="944"/>
      <c r="AJ110" s="945"/>
      <c r="AK110" s="946">
        <v>1386695</v>
      </c>
      <c r="AL110" s="944"/>
      <c r="AM110" s="944"/>
      <c r="AN110" s="944"/>
      <c r="AO110" s="945"/>
      <c r="AP110" s="947">
        <v>17.2</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16557460</v>
      </c>
      <c r="BR110" s="891"/>
      <c r="BS110" s="891"/>
      <c r="BT110" s="891"/>
      <c r="BU110" s="891"/>
      <c r="BV110" s="891">
        <v>16138706</v>
      </c>
      <c r="BW110" s="891"/>
      <c r="BX110" s="891"/>
      <c r="BY110" s="891"/>
      <c r="BZ110" s="891"/>
      <c r="CA110" s="891">
        <v>16137848</v>
      </c>
      <c r="CB110" s="891"/>
      <c r="CC110" s="891"/>
      <c r="CD110" s="891"/>
      <c r="CE110" s="891"/>
      <c r="CF110" s="915">
        <v>200.7</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411</v>
      </c>
      <c r="AG111" s="972"/>
      <c r="AH111" s="972"/>
      <c r="AI111" s="972"/>
      <c r="AJ111" s="973"/>
      <c r="AK111" s="974" t="s">
        <v>127</v>
      </c>
      <c r="AL111" s="972"/>
      <c r="AM111" s="972"/>
      <c r="AN111" s="972"/>
      <c r="AO111" s="973"/>
      <c r="AP111" s="975" t="s">
        <v>127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411</v>
      </c>
      <c r="BW111" s="863"/>
      <c r="BX111" s="863"/>
      <c r="BY111" s="863"/>
      <c r="BZ111" s="863"/>
      <c r="CA111" s="863" t="s">
        <v>127</v>
      </c>
      <c r="CB111" s="863"/>
      <c r="CC111" s="863"/>
      <c r="CD111" s="863"/>
      <c r="CE111" s="863"/>
      <c r="CF111" s="924" t="s">
        <v>127</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127</v>
      </c>
      <c r="DM111" s="863"/>
      <c r="DN111" s="863"/>
      <c r="DO111" s="863"/>
      <c r="DP111" s="863"/>
      <c r="DQ111" s="863" t="s">
        <v>127</v>
      </c>
      <c r="DR111" s="863"/>
      <c r="DS111" s="863"/>
      <c r="DT111" s="863"/>
      <c r="DU111" s="863"/>
      <c r="DV111" s="840" t="s">
        <v>127</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127</v>
      </c>
      <c r="AG112" s="826"/>
      <c r="AH112" s="826"/>
      <c r="AI112" s="826"/>
      <c r="AJ112" s="827"/>
      <c r="AK112" s="828" t="s">
        <v>444</v>
      </c>
      <c r="AL112" s="826"/>
      <c r="AM112" s="826"/>
      <c r="AN112" s="826"/>
      <c r="AO112" s="827"/>
      <c r="AP112" s="873" t="s">
        <v>127</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2402097</v>
      </c>
      <c r="BR112" s="863"/>
      <c r="BS112" s="863"/>
      <c r="BT112" s="863"/>
      <c r="BU112" s="863"/>
      <c r="BV112" s="863">
        <v>1878388</v>
      </c>
      <c r="BW112" s="863"/>
      <c r="BX112" s="863"/>
      <c r="BY112" s="863"/>
      <c r="BZ112" s="863"/>
      <c r="CA112" s="863">
        <v>1792142</v>
      </c>
      <c r="CB112" s="863"/>
      <c r="CC112" s="863"/>
      <c r="CD112" s="863"/>
      <c r="CE112" s="863"/>
      <c r="CF112" s="924">
        <v>22.3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444</v>
      </c>
      <c r="DM112" s="863"/>
      <c r="DN112" s="863"/>
      <c r="DO112" s="863"/>
      <c r="DP112" s="863"/>
      <c r="DQ112" s="863" t="s">
        <v>447</v>
      </c>
      <c r="DR112" s="863"/>
      <c r="DS112" s="863"/>
      <c r="DT112" s="863"/>
      <c r="DU112" s="863"/>
      <c r="DV112" s="840" t="s">
        <v>127</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180712</v>
      </c>
      <c r="AB113" s="972"/>
      <c r="AC113" s="972"/>
      <c r="AD113" s="972"/>
      <c r="AE113" s="973"/>
      <c r="AF113" s="974">
        <v>155496</v>
      </c>
      <c r="AG113" s="972"/>
      <c r="AH113" s="972"/>
      <c r="AI113" s="972"/>
      <c r="AJ113" s="973"/>
      <c r="AK113" s="974">
        <v>147125</v>
      </c>
      <c r="AL113" s="972"/>
      <c r="AM113" s="972"/>
      <c r="AN113" s="972"/>
      <c r="AO113" s="973"/>
      <c r="AP113" s="975">
        <v>1.8</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298468</v>
      </c>
      <c r="BR113" s="863"/>
      <c r="BS113" s="863"/>
      <c r="BT113" s="863"/>
      <c r="BU113" s="863"/>
      <c r="BV113" s="863">
        <v>735202</v>
      </c>
      <c r="BW113" s="863"/>
      <c r="BX113" s="863"/>
      <c r="BY113" s="863"/>
      <c r="BZ113" s="863"/>
      <c r="CA113" s="863">
        <v>2949758</v>
      </c>
      <c r="CB113" s="863"/>
      <c r="CC113" s="863"/>
      <c r="CD113" s="863"/>
      <c r="CE113" s="863"/>
      <c r="CF113" s="924">
        <v>36.700000000000003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441</v>
      </c>
      <c r="DM113" s="826"/>
      <c r="DN113" s="826"/>
      <c r="DO113" s="826"/>
      <c r="DP113" s="827"/>
      <c r="DQ113" s="828" t="s">
        <v>127</v>
      </c>
      <c r="DR113" s="826"/>
      <c r="DS113" s="826"/>
      <c r="DT113" s="826"/>
      <c r="DU113" s="827"/>
      <c r="DV113" s="873" t="s">
        <v>411</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133081</v>
      </c>
      <c r="AB114" s="826"/>
      <c r="AC114" s="826"/>
      <c r="AD114" s="826"/>
      <c r="AE114" s="827"/>
      <c r="AF114" s="828">
        <v>48215</v>
      </c>
      <c r="AG114" s="826"/>
      <c r="AH114" s="826"/>
      <c r="AI114" s="826"/>
      <c r="AJ114" s="827"/>
      <c r="AK114" s="828">
        <v>35705</v>
      </c>
      <c r="AL114" s="826"/>
      <c r="AM114" s="826"/>
      <c r="AN114" s="826"/>
      <c r="AO114" s="827"/>
      <c r="AP114" s="873">
        <v>0.4</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t="s">
        <v>127</v>
      </c>
      <c r="BR114" s="863"/>
      <c r="BS114" s="863"/>
      <c r="BT114" s="863"/>
      <c r="BU114" s="863"/>
      <c r="BV114" s="863" t="s">
        <v>127</v>
      </c>
      <c r="BW114" s="863"/>
      <c r="BX114" s="863"/>
      <c r="BY114" s="863"/>
      <c r="BZ114" s="863"/>
      <c r="CA114" s="863" t="s">
        <v>411</v>
      </c>
      <c r="CB114" s="863"/>
      <c r="CC114" s="863"/>
      <c r="CD114" s="863"/>
      <c r="CE114" s="863"/>
      <c r="CF114" s="924" t="s">
        <v>127</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393</v>
      </c>
      <c r="AB115" s="972"/>
      <c r="AC115" s="972"/>
      <c r="AD115" s="972"/>
      <c r="AE115" s="973"/>
      <c r="AF115" s="974">
        <v>462</v>
      </c>
      <c r="AG115" s="972"/>
      <c r="AH115" s="972"/>
      <c r="AI115" s="972"/>
      <c r="AJ115" s="973"/>
      <c r="AK115" s="974">
        <v>346</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411</v>
      </c>
      <c r="BW115" s="863"/>
      <c r="BX115" s="863"/>
      <c r="BY115" s="863"/>
      <c r="BZ115" s="863"/>
      <c r="CA115" s="863" t="s">
        <v>127</v>
      </c>
      <c r="CB115" s="863"/>
      <c r="CC115" s="863"/>
      <c r="CD115" s="863"/>
      <c r="CE115" s="863"/>
      <c r="CF115" s="924" t="s">
        <v>127</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127</v>
      </c>
      <c r="DR115" s="826"/>
      <c r="DS115" s="826"/>
      <c r="DT115" s="826"/>
      <c r="DU115" s="827"/>
      <c r="DV115" s="873" t="s">
        <v>127</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411</v>
      </c>
      <c r="AG116" s="826"/>
      <c r="AH116" s="826"/>
      <c r="AI116" s="826"/>
      <c r="AJ116" s="827"/>
      <c r="AK116" s="828" t="s">
        <v>127</v>
      </c>
      <c r="AL116" s="826"/>
      <c r="AM116" s="826"/>
      <c r="AN116" s="826"/>
      <c r="AO116" s="827"/>
      <c r="AP116" s="873" t="s">
        <v>127</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411</v>
      </c>
      <c r="BR116" s="863"/>
      <c r="BS116" s="863"/>
      <c r="BT116" s="863"/>
      <c r="BU116" s="863"/>
      <c r="BV116" s="863" t="s">
        <v>411</v>
      </c>
      <c r="BW116" s="863"/>
      <c r="BX116" s="863"/>
      <c r="BY116" s="863"/>
      <c r="BZ116" s="863"/>
      <c r="CA116" s="863" t="s">
        <v>127</v>
      </c>
      <c r="CB116" s="863"/>
      <c r="CC116" s="863"/>
      <c r="CD116" s="863"/>
      <c r="CE116" s="863"/>
      <c r="CF116" s="924" t="s">
        <v>127</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127</v>
      </c>
      <c r="DM116" s="826"/>
      <c r="DN116" s="826"/>
      <c r="DO116" s="826"/>
      <c r="DP116" s="827"/>
      <c r="DQ116" s="828" t="s">
        <v>127</v>
      </c>
      <c r="DR116" s="826"/>
      <c r="DS116" s="826"/>
      <c r="DT116" s="826"/>
      <c r="DU116" s="827"/>
      <c r="DV116" s="873" t="s">
        <v>127</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1645418</v>
      </c>
      <c r="AB117" s="958"/>
      <c r="AC117" s="958"/>
      <c r="AD117" s="958"/>
      <c r="AE117" s="959"/>
      <c r="AF117" s="960">
        <v>1535619</v>
      </c>
      <c r="AG117" s="958"/>
      <c r="AH117" s="958"/>
      <c r="AI117" s="958"/>
      <c r="AJ117" s="959"/>
      <c r="AK117" s="960">
        <v>1569871</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411</v>
      </c>
      <c r="BR117" s="863"/>
      <c r="BS117" s="863"/>
      <c r="BT117" s="863"/>
      <c r="BU117" s="863"/>
      <c r="BV117" s="863" t="s">
        <v>127</v>
      </c>
      <c r="BW117" s="863"/>
      <c r="BX117" s="863"/>
      <c r="BY117" s="863"/>
      <c r="BZ117" s="863"/>
      <c r="CA117" s="863" t="s">
        <v>127</v>
      </c>
      <c r="CB117" s="863"/>
      <c r="CC117" s="863"/>
      <c r="CD117" s="863"/>
      <c r="CE117" s="863"/>
      <c r="CF117" s="924" t="s">
        <v>127</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308</v>
      </c>
      <c r="AL118" s="951"/>
      <c r="AM118" s="951"/>
      <c r="AN118" s="951"/>
      <c r="AO118" s="952"/>
      <c r="AP118" s="954" t="s">
        <v>432</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411</v>
      </c>
      <c r="CB118" s="894"/>
      <c r="CC118" s="894"/>
      <c r="CD118" s="894"/>
      <c r="CE118" s="894"/>
      <c r="CF118" s="924" t="s">
        <v>127</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447</v>
      </c>
      <c r="DM118" s="826"/>
      <c r="DN118" s="826"/>
      <c r="DO118" s="826"/>
      <c r="DP118" s="827"/>
      <c r="DQ118" s="828" t="s">
        <v>411</v>
      </c>
      <c r="DR118" s="826"/>
      <c r="DS118" s="826"/>
      <c r="DT118" s="826"/>
      <c r="DU118" s="827"/>
      <c r="DV118" s="873" t="s">
        <v>127</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411</v>
      </c>
      <c r="AG119" s="944"/>
      <c r="AH119" s="944"/>
      <c r="AI119" s="944"/>
      <c r="AJ119" s="945"/>
      <c r="AK119" s="946" t="s">
        <v>127</v>
      </c>
      <c r="AL119" s="944"/>
      <c r="AM119" s="944"/>
      <c r="AN119" s="944"/>
      <c r="AO119" s="945"/>
      <c r="AP119" s="947" t="s">
        <v>411</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465</v>
      </c>
      <c r="BP119" s="927"/>
      <c r="BQ119" s="931">
        <v>19258025</v>
      </c>
      <c r="BR119" s="894"/>
      <c r="BS119" s="894"/>
      <c r="BT119" s="894"/>
      <c r="BU119" s="894"/>
      <c r="BV119" s="894">
        <v>18752296</v>
      </c>
      <c r="BW119" s="894"/>
      <c r="BX119" s="894"/>
      <c r="BY119" s="894"/>
      <c r="BZ119" s="894"/>
      <c r="CA119" s="894">
        <v>20879748</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127</v>
      </c>
      <c r="DM119" s="809"/>
      <c r="DN119" s="809"/>
      <c r="DO119" s="809"/>
      <c r="DP119" s="810"/>
      <c r="DQ119" s="811" t="s">
        <v>411</v>
      </c>
      <c r="DR119" s="809"/>
      <c r="DS119" s="809"/>
      <c r="DT119" s="809"/>
      <c r="DU119" s="810"/>
      <c r="DV119" s="897" t="s">
        <v>127</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6003150</v>
      </c>
      <c r="BR120" s="891"/>
      <c r="BS120" s="891"/>
      <c r="BT120" s="891"/>
      <c r="BU120" s="891"/>
      <c r="BV120" s="891">
        <v>5557221</v>
      </c>
      <c r="BW120" s="891"/>
      <c r="BX120" s="891"/>
      <c r="BY120" s="891"/>
      <c r="BZ120" s="891"/>
      <c r="CA120" s="891">
        <v>5410481</v>
      </c>
      <c r="CB120" s="891"/>
      <c r="CC120" s="891"/>
      <c r="CD120" s="891"/>
      <c r="CE120" s="891"/>
      <c r="CF120" s="915">
        <v>67.3</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2402097</v>
      </c>
      <c r="DH120" s="891"/>
      <c r="DI120" s="891"/>
      <c r="DJ120" s="891"/>
      <c r="DK120" s="891"/>
      <c r="DL120" s="891">
        <v>1878388</v>
      </c>
      <c r="DM120" s="891"/>
      <c r="DN120" s="891"/>
      <c r="DO120" s="891"/>
      <c r="DP120" s="891"/>
      <c r="DQ120" s="891">
        <v>1792142</v>
      </c>
      <c r="DR120" s="891"/>
      <c r="DS120" s="891"/>
      <c r="DT120" s="891"/>
      <c r="DU120" s="891"/>
      <c r="DV120" s="892">
        <v>22.3</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411</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643843</v>
      </c>
      <c r="BR121" s="863"/>
      <c r="BS121" s="863"/>
      <c r="BT121" s="863"/>
      <c r="BU121" s="863"/>
      <c r="BV121" s="863">
        <v>573213</v>
      </c>
      <c r="BW121" s="863"/>
      <c r="BX121" s="863"/>
      <c r="BY121" s="863"/>
      <c r="BZ121" s="863"/>
      <c r="CA121" s="863">
        <v>537115</v>
      </c>
      <c r="CB121" s="863"/>
      <c r="CC121" s="863"/>
      <c r="CD121" s="863"/>
      <c r="CE121" s="863"/>
      <c r="CF121" s="924">
        <v>6.7</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127</v>
      </c>
      <c r="DH121" s="863"/>
      <c r="DI121" s="863"/>
      <c r="DJ121" s="863"/>
      <c r="DK121" s="863"/>
      <c r="DL121" s="863" t="s">
        <v>447</v>
      </c>
      <c r="DM121" s="863"/>
      <c r="DN121" s="863"/>
      <c r="DO121" s="863"/>
      <c r="DP121" s="863"/>
      <c r="DQ121" s="863" t="s">
        <v>127</v>
      </c>
      <c r="DR121" s="863"/>
      <c r="DS121" s="863"/>
      <c r="DT121" s="863"/>
      <c r="DU121" s="863"/>
      <c r="DV121" s="840" t="s">
        <v>127</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13462654</v>
      </c>
      <c r="BR122" s="894"/>
      <c r="BS122" s="894"/>
      <c r="BT122" s="894"/>
      <c r="BU122" s="894"/>
      <c r="BV122" s="894">
        <v>13176581</v>
      </c>
      <c r="BW122" s="894"/>
      <c r="BX122" s="894"/>
      <c r="BY122" s="894"/>
      <c r="BZ122" s="894"/>
      <c r="CA122" s="894">
        <v>14082570</v>
      </c>
      <c r="CB122" s="894"/>
      <c r="CC122" s="894"/>
      <c r="CD122" s="894"/>
      <c r="CE122" s="894"/>
      <c r="CF122" s="895">
        <v>175.1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411</v>
      </c>
      <c r="AB123" s="826"/>
      <c r="AC123" s="826"/>
      <c r="AD123" s="826"/>
      <c r="AE123" s="827"/>
      <c r="AF123" s="828" t="s">
        <v>127</v>
      </c>
      <c r="AG123" s="826"/>
      <c r="AH123" s="826"/>
      <c r="AI123" s="826"/>
      <c r="AJ123" s="827"/>
      <c r="AK123" s="828" t="s">
        <v>447</v>
      </c>
      <c r="AL123" s="826"/>
      <c r="AM123" s="826"/>
      <c r="AN123" s="826"/>
      <c r="AO123" s="827"/>
      <c r="AP123" s="873" t="s">
        <v>411</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475</v>
      </c>
      <c r="BP123" s="927"/>
      <c r="BQ123" s="881">
        <v>20109647</v>
      </c>
      <c r="BR123" s="882"/>
      <c r="BS123" s="882"/>
      <c r="BT123" s="882"/>
      <c r="BU123" s="882"/>
      <c r="BV123" s="882">
        <v>19307015</v>
      </c>
      <c r="BW123" s="882"/>
      <c r="BX123" s="882"/>
      <c r="BY123" s="882"/>
      <c r="BZ123" s="882"/>
      <c r="CA123" s="882">
        <v>20030166</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447</v>
      </c>
      <c r="DH123" s="826"/>
      <c r="DI123" s="826"/>
      <c r="DJ123" s="826"/>
      <c r="DK123" s="827"/>
      <c r="DL123" s="828" t="s">
        <v>447</v>
      </c>
      <c r="DM123" s="826"/>
      <c r="DN123" s="826"/>
      <c r="DO123" s="826"/>
      <c r="DP123" s="827"/>
      <c r="DQ123" s="828" t="s">
        <v>411</v>
      </c>
      <c r="DR123" s="826"/>
      <c r="DS123" s="826"/>
      <c r="DT123" s="826"/>
      <c r="DU123" s="827"/>
      <c r="DV123" s="873" t="s">
        <v>447</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411</v>
      </c>
      <c r="AB124" s="826"/>
      <c r="AC124" s="826"/>
      <c r="AD124" s="826"/>
      <c r="AE124" s="827"/>
      <c r="AF124" s="828" t="s">
        <v>127</v>
      </c>
      <c r="AG124" s="826"/>
      <c r="AH124" s="826"/>
      <c r="AI124" s="826"/>
      <c r="AJ124" s="827"/>
      <c r="AK124" s="828" t="s">
        <v>127</v>
      </c>
      <c r="AL124" s="826"/>
      <c r="AM124" s="826"/>
      <c r="AN124" s="826"/>
      <c r="AO124" s="827"/>
      <c r="AP124" s="873" t="s">
        <v>411</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411</v>
      </c>
      <c r="BW124" s="880"/>
      <c r="BX124" s="880"/>
      <c r="BY124" s="880"/>
      <c r="BZ124" s="880"/>
      <c r="CA124" s="880">
        <v>10.5</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411</v>
      </c>
      <c r="DM124" s="809"/>
      <c r="DN124" s="809"/>
      <c r="DO124" s="809"/>
      <c r="DP124" s="810"/>
      <c r="DQ124" s="811" t="s">
        <v>447</v>
      </c>
      <c r="DR124" s="809"/>
      <c r="DS124" s="809"/>
      <c r="DT124" s="809"/>
      <c r="DU124" s="810"/>
      <c r="DV124" s="897" t="s">
        <v>411</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447</v>
      </c>
      <c r="AB125" s="826"/>
      <c r="AC125" s="826"/>
      <c r="AD125" s="826"/>
      <c r="AE125" s="827"/>
      <c r="AF125" s="828" t="s">
        <v>447</v>
      </c>
      <c r="AG125" s="826"/>
      <c r="AH125" s="826"/>
      <c r="AI125" s="826"/>
      <c r="AJ125" s="827"/>
      <c r="AK125" s="828" t="s">
        <v>127</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447</v>
      </c>
      <c r="DM125" s="891"/>
      <c r="DN125" s="891"/>
      <c r="DO125" s="891"/>
      <c r="DP125" s="891"/>
      <c r="DQ125" s="891" t="s">
        <v>447</v>
      </c>
      <c r="DR125" s="891"/>
      <c r="DS125" s="891"/>
      <c r="DT125" s="891"/>
      <c r="DU125" s="891"/>
      <c r="DV125" s="892" t="s">
        <v>127</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127</v>
      </c>
      <c r="AB126" s="826"/>
      <c r="AC126" s="826"/>
      <c r="AD126" s="826"/>
      <c r="AE126" s="827"/>
      <c r="AF126" s="828" t="s">
        <v>127</v>
      </c>
      <c r="AG126" s="826"/>
      <c r="AH126" s="826"/>
      <c r="AI126" s="826"/>
      <c r="AJ126" s="827"/>
      <c r="AK126" s="828" t="s">
        <v>441</v>
      </c>
      <c r="AL126" s="826"/>
      <c r="AM126" s="826"/>
      <c r="AN126" s="826"/>
      <c r="AO126" s="827"/>
      <c r="AP126" s="873" t="s">
        <v>441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127</v>
      </c>
      <c r="DM126" s="863"/>
      <c r="DN126" s="863"/>
      <c r="DO126" s="863"/>
      <c r="DP126" s="863"/>
      <c r="DQ126" s="863" t="s">
        <v>441</v>
      </c>
      <c r="DR126" s="863"/>
      <c r="DS126" s="863"/>
      <c r="DT126" s="863"/>
      <c r="DU126" s="863"/>
      <c r="DV126" s="840" t="s">
        <v>411</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393</v>
      </c>
      <c r="AB127" s="826"/>
      <c r="AC127" s="826"/>
      <c r="AD127" s="826"/>
      <c r="AE127" s="827"/>
      <c r="AF127" s="828">
        <v>462</v>
      </c>
      <c r="AG127" s="826"/>
      <c r="AH127" s="826"/>
      <c r="AI127" s="826"/>
      <c r="AJ127" s="827"/>
      <c r="AK127" s="828">
        <v>346</v>
      </c>
      <c r="AL127" s="826"/>
      <c r="AM127" s="826"/>
      <c r="AN127" s="826"/>
      <c r="AO127" s="827"/>
      <c r="AP127" s="873">
        <v>0</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411</v>
      </c>
      <c r="DM127" s="863"/>
      <c r="DN127" s="863"/>
      <c r="DO127" s="863"/>
      <c r="DP127" s="863"/>
      <c r="DQ127" s="863" t="s">
        <v>441</v>
      </c>
      <c r="DR127" s="863"/>
      <c r="DS127" s="863"/>
      <c r="DT127" s="863"/>
      <c r="DU127" s="863"/>
      <c r="DV127" s="840" t="s">
        <v>411</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45745</v>
      </c>
      <c r="AB128" s="847"/>
      <c r="AC128" s="847"/>
      <c r="AD128" s="847"/>
      <c r="AE128" s="848"/>
      <c r="AF128" s="849">
        <v>52932</v>
      </c>
      <c r="AG128" s="847"/>
      <c r="AH128" s="847"/>
      <c r="AI128" s="847"/>
      <c r="AJ128" s="848"/>
      <c r="AK128" s="849">
        <v>54153</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411</v>
      </c>
      <c r="BG128" s="833"/>
      <c r="BH128" s="833"/>
      <c r="BI128" s="833"/>
      <c r="BJ128" s="833"/>
      <c r="BK128" s="833"/>
      <c r="BL128" s="856"/>
      <c r="BM128" s="832">
        <v>13.5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411</v>
      </c>
      <c r="DH128" s="837"/>
      <c r="DI128" s="837"/>
      <c r="DJ128" s="837"/>
      <c r="DK128" s="837"/>
      <c r="DL128" s="837" t="s">
        <v>411</v>
      </c>
      <c r="DM128" s="837"/>
      <c r="DN128" s="837"/>
      <c r="DO128" s="837"/>
      <c r="DP128" s="837"/>
      <c r="DQ128" s="837" t="s">
        <v>411</v>
      </c>
      <c r="DR128" s="837"/>
      <c r="DS128" s="837"/>
      <c r="DT128" s="837"/>
      <c r="DU128" s="837"/>
      <c r="DV128" s="838" t="s">
        <v>411</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8614482</v>
      </c>
      <c r="AB129" s="826"/>
      <c r="AC129" s="826"/>
      <c r="AD129" s="826"/>
      <c r="AE129" s="827"/>
      <c r="AF129" s="828">
        <v>8645747</v>
      </c>
      <c r="AG129" s="826"/>
      <c r="AH129" s="826"/>
      <c r="AI129" s="826"/>
      <c r="AJ129" s="827"/>
      <c r="AK129" s="828">
        <v>9103347</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127</v>
      </c>
      <c r="BG129" s="816"/>
      <c r="BH129" s="816"/>
      <c r="BI129" s="816"/>
      <c r="BJ129" s="816"/>
      <c r="BK129" s="816"/>
      <c r="BL129" s="817"/>
      <c r="BM129" s="815">
        <v>18.5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1025872</v>
      </c>
      <c r="AB130" s="826"/>
      <c r="AC130" s="826"/>
      <c r="AD130" s="826"/>
      <c r="AE130" s="827"/>
      <c r="AF130" s="828">
        <v>1041701</v>
      </c>
      <c r="AG130" s="826"/>
      <c r="AH130" s="826"/>
      <c r="AI130" s="826"/>
      <c r="AJ130" s="827"/>
      <c r="AK130" s="828">
        <v>1061694</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7588610</v>
      </c>
      <c r="AB131" s="809"/>
      <c r="AC131" s="809"/>
      <c r="AD131" s="809"/>
      <c r="AE131" s="810"/>
      <c r="AF131" s="811">
        <v>7604046</v>
      </c>
      <c r="AG131" s="809"/>
      <c r="AH131" s="809"/>
      <c r="AI131" s="809"/>
      <c r="AJ131" s="810"/>
      <c r="AK131" s="811">
        <v>8041653</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10.5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7.5613452270000003</v>
      </c>
      <c r="AB132" s="789"/>
      <c r="AC132" s="789"/>
      <c r="AD132" s="789"/>
      <c r="AE132" s="790"/>
      <c r="AF132" s="791">
        <v>5.7993599720000004</v>
      </c>
      <c r="AG132" s="789"/>
      <c r="AH132" s="789"/>
      <c r="AI132" s="789"/>
      <c r="AJ132" s="790"/>
      <c r="AK132" s="791">
        <v>5.6459038960000001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7.9</v>
      </c>
      <c r="AB133" s="768"/>
      <c r="AC133" s="768"/>
      <c r="AD133" s="768"/>
      <c r="AE133" s="769"/>
      <c r="AF133" s="767">
        <v>6.6</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Wv7bi7hNPmMbR5dT8KXwIDKMILiUjxyEJrG/ZbFu5lNxKI5pfDIhSi6otgZHMq11Clm/YwCm/3Ikrn0Fp2n5w==" saltValue="Mlu6MjS9MszmZLuiXIrz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wYSXwmM/D8c6/uUvQSxwuihog7KEMREtUrjU/TiKUTFoAfCl6/v+2fQoXX4gp0tBnMSju0aBchuF13x256DXg==" saltValue="YxQjssw9ZAWhXFGZtgVz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AkVRyHbCdX/imnpVwTNURznrxZBK7QJLTd5ILAdGqJyq+85J7BnMnWHLXJKVdL6qA9EzUrCC8eH5r2HfiZsdQ==" saltValue="zrQRgokhu7TlMQXM9V0c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2013032</v>
      </c>
      <c r="AP9" s="314">
        <v>46988</v>
      </c>
      <c r="AQ9" s="315">
        <v>63681</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330844</v>
      </c>
      <c r="AP10" s="317">
        <v>7723</v>
      </c>
      <c r="AQ10" s="318">
        <v>8003</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2420</v>
      </c>
      <c r="AP11" s="317">
        <v>56</v>
      </c>
      <c r="AQ11" s="318">
        <v>360</v>
      </c>
      <c r="AR11" s="319">
        <v>-84.4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v>18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124867</v>
      </c>
      <c r="AP13" s="317">
        <v>2915</v>
      </c>
      <c r="AQ13" s="318">
        <v>2539</v>
      </c>
      <c r="AR13" s="319">
        <v>14.8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104135</v>
      </c>
      <c r="AP14" s="317">
        <v>2431</v>
      </c>
      <c r="AQ14" s="318">
        <v>1117</v>
      </c>
      <c r="AR14" s="319">
        <v>117.6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-137081</v>
      </c>
      <c r="AP15" s="317">
        <v>-3200</v>
      </c>
      <c r="AQ15" s="318">
        <v>-4412</v>
      </c>
      <c r="AR15" s="319">
        <v>-27.5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2438217</v>
      </c>
      <c r="AP16" s="317">
        <v>56913</v>
      </c>
      <c r="AQ16" s="318">
        <v>71307</v>
      </c>
      <c r="AR16" s="319">
        <v>-20.2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5.0199999999999996</v>
      </c>
      <c r="AP21" s="331">
        <v>6.49</v>
      </c>
      <c r="AQ21" s="332">
        <v>-1.47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99.4</v>
      </c>
      <c r="AP22" s="336">
        <v>97.2</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1386695</v>
      </c>
      <c r="AP32" s="345">
        <v>32368</v>
      </c>
      <c r="AQ32" s="346">
        <v>31105</v>
      </c>
      <c r="AR32" s="347">
        <v>4.0999999999999996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0</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147125</v>
      </c>
      <c r="AP35" s="345">
        <v>3434</v>
      </c>
      <c r="AQ35" s="346">
        <v>8747</v>
      </c>
      <c r="AR35" s="347">
        <v>-60.7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35705</v>
      </c>
      <c r="AP36" s="345">
        <v>833</v>
      </c>
      <c r="AQ36" s="346">
        <v>2193</v>
      </c>
      <c r="AR36" s="347">
        <v>-62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346</v>
      </c>
      <c r="AP37" s="345">
        <v>8</v>
      </c>
      <c r="AQ37" s="346">
        <v>863</v>
      </c>
      <c r="AR37" s="347">
        <v>-99.1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-54153</v>
      </c>
      <c r="AP39" s="345">
        <v>-1264</v>
      </c>
      <c r="AQ39" s="346">
        <v>-3092</v>
      </c>
      <c r="AR39" s="347">
        <v>-59.1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-1061694</v>
      </c>
      <c r="AP40" s="345">
        <v>-24782</v>
      </c>
      <c r="AQ40" s="346">
        <v>-27116</v>
      </c>
      <c r="AR40" s="347">
        <v>-8.6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454024</v>
      </c>
      <c r="AP41" s="345">
        <v>10598</v>
      </c>
      <c r="AQ41" s="346">
        <v>12702</v>
      </c>
      <c r="AR41" s="347">
        <v>-16.600000000000001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1323248</v>
      </c>
      <c r="AN51" s="367">
        <v>32254</v>
      </c>
      <c r="AO51" s="368">
        <v>-34.1</v>
      </c>
      <c r="AP51" s="369">
        <v>47738</v>
      </c>
      <c r="AQ51" s="370">
        <v>-4.4000000000000004</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633465</v>
      </c>
      <c r="AN52" s="375">
        <v>15441</v>
      </c>
      <c r="AO52" s="376">
        <v>-50.9</v>
      </c>
      <c r="AP52" s="377">
        <v>24937</v>
      </c>
      <c r="AQ52" s="378">
        <v>-5.5</v>
      </c>
      <c r="AR52" s="379">
        <v>-45.4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1962915</v>
      </c>
      <c r="AN53" s="367">
        <v>47505</v>
      </c>
      <c r="AO53" s="368">
        <v>47.3</v>
      </c>
      <c r="AP53" s="369">
        <v>52191</v>
      </c>
      <c r="AQ53" s="370">
        <v>9.3000000000000007</v>
      </c>
      <c r="AR53" s="371">
        <v>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1382109</v>
      </c>
      <c r="AN54" s="375">
        <v>33449</v>
      </c>
      <c r="AO54" s="376">
        <v>116.6</v>
      </c>
      <c r="AP54" s="377">
        <v>24843</v>
      </c>
      <c r="AQ54" s="378">
        <v>-0.4</v>
      </c>
      <c r="AR54" s="379">
        <v>117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3103818</v>
      </c>
      <c r="AN55" s="367">
        <v>73943</v>
      </c>
      <c r="AO55" s="368">
        <v>55.7</v>
      </c>
      <c r="AP55" s="369">
        <v>47387</v>
      </c>
      <c r="AQ55" s="370">
        <v>-9.1999999999999993</v>
      </c>
      <c r="AR55" s="371">
        <v>64.900000000000006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1739075</v>
      </c>
      <c r="AN56" s="375">
        <v>41430</v>
      </c>
      <c r="AO56" s="376">
        <v>23.9</v>
      </c>
      <c r="AP56" s="377">
        <v>24928</v>
      </c>
      <c r="AQ56" s="378">
        <v>0.3</v>
      </c>
      <c r="AR56" s="379">
        <v>23.6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2405100</v>
      </c>
      <c r="AN57" s="367">
        <v>56850</v>
      </c>
      <c r="AO57" s="368">
        <v>-23.1</v>
      </c>
      <c r="AP57" s="369">
        <v>51264</v>
      </c>
      <c r="AQ57" s="370">
        <v>8.1999999999999993</v>
      </c>
      <c r="AR57" s="371">
        <v>-31.3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1458927</v>
      </c>
      <c r="AN58" s="375">
        <v>34485</v>
      </c>
      <c r="AO58" s="376">
        <v>-16.8</v>
      </c>
      <c r="AP58" s="377">
        <v>26040</v>
      </c>
      <c r="AQ58" s="378">
        <v>4.5</v>
      </c>
      <c r="AR58" s="379">
        <v>-21.3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2196448</v>
      </c>
      <c r="AN59" s="367">
        <v>51270</v>
      </c>
      <c r="AO59" s="368">
        <v>-9.8000000000000007</v>
      </c>
      <c r="AP59" s="369">
        <v>52068</v>
      </c>
      <c r="AQ59" s="370">
        <v>1.6</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1492016</v>
      </c>
      <c r="AN60" s="375">
        <v>34827</v>
      </c>
      <c r="AO60" s="376">
        <v>1</v>
      </c>
      <c r="AP60" s="377">
        <v>26936</v>
      </c>
      <c r="AQ60" s="378">
        <v>3.4</v>
      </c>
      <c r="AR60" s="379">
        <v>-2.4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2198306</v>
      </c>
      <c r="AN61" s="382">
        <v>52364</v>
      </c>
      <c r="AO61" s="383">
        <v>7.2</v>
      </c>
      <c r="AP61" s="384">
        <v>50130</v>
      </c>
      <c r="AQ61" s="385">
        <v>1.1000000000000001</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1341118</v>
      </c>
      <c r="AN62" s="375">
        <v>31926</v>
      </c>
      <c r="AO62" s="376">
        <v>14.8</v>
      </c>
      <c r="AP62" s="377">
        <v>25537</v>
      </c>
      <c r="AQ62" s="378">
        <v>0.5</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fp/DRBfiY3LpcDFZVi4ACMz93C4lotKpcvNO15rKkMf0AnCBt/X96VeH/gq35jtmgneXlHITlHbdS8r1PrQQ==" saltValue="tt838Gbn6rqmMSYhmBMz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CxLZhxMJ4MvG4gQ5k41bt40VVqKIgibQBcjw19vbj/pIqSSaPVbuqzxP9EQMZ1aJP3TrX7bLiSDQdo2U/ij6Xw==" saltValue="5xpl/0E5GFHqsndfIdgB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EG61/3CW4D6icxGOJuoj7NXSWdmq2hQRxS4PPPD3Bi4LdqWl5GigTSHPSoFmpsvfIF8h0BBSKHYFEVgYCYSGcg==" saltValue="Xa6rRa/Bki+xfhlhxFrE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25.43</v>
      </c>
      <c r="G47" s="12">
        <v>29.77</v>
      </c>
      <c r="H47" s="12">
        <v>23.39</v>
      </c>
      <c r="I47" s="12">
        <v>22.04</v>
      </c>
      <c r="J47" s="13">
        <v>20.72</v>
      </c>
    </row>
    <row r="48" spans="2:10" ht="57.75" customHeight="1" x14ac:dyDescent="0.15">
      <c r="B48" s="14"/>
      <c r="C48" s="1202" t="s">
        <v>4</v>
      </c>
      <c r="D48" s="1202"/>
      <c r="E48" s="1203"/>
      <c r="F48" s="15">
        <v>7.52</v>
      </c>
      <c r="G48" s="16">
        <v>8.4600000000000009</v>
      </c>
      <c r="H48" s="16">
        <v>6.63</v>
      </c>
      <c r="I48" s="16">
        <v>6.55</v>
      </c>
      <c r="J48" s="17">
        <v>4.54</v>
      </c>
    </row>
    <row r="49" spans="2:10" ht="57.75" customHeight="1" thickBot="1" x14ac:dyDescent="0.2">
      <c r="B49" s="18"/>
      <c r="C49" s="1204" t="s">
        <v>5</v>
      </c>
      <c r="D49" s="1204"/>
      <c r="E49" s="1205"/>
      <c r="F49" s="19" t="s">
        <v>560</v>
      </c>
      <c r="G49" s="20">
        <v>8.6199999999999992</v>
      </c>
      <c r="H49" s="20" t="s">
        <v>561</v>
      </c>
      <c r="I49" s="20" t="s">
        <v>562</v>
      </c>
      <c r="J49" s="21" t="s">
        <v>563</v>
      </c>
    </row>
    <row r="50" spans="2:10" ht="13.5" customHeight="1" x14ac:dyDescent="0.15"/>
  </sheetData>
  <sheetProtection algorithmName="SHA-512" hashValue="jr3vQ1iFUuqrOQqFCsFrV7Dhhxjj0PIPoF5AK0LcgrLM9VxSqXgiWZUGJV5EEIqpfIED+h/l6NWzgDbKoJNKhg==" saltValue="lsPvnic9J6WFcP+TPyvM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2022-02-02T07:20:52Z</dcterms:created>
  <dcterms:modified xsi:type="dcterms:W3CDTF">2022-10-06T14:39:26Z</dcterms:modified>
  <cp:category/>
</cp:coreProperties>
</file>