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file001\file-sv\02_住民生活部\0203_税務課\014004_徴収係\300_滞納整理\330_滞納処分\332_差押・配当・充当★★\214_給与\00_共通_給与差押\★★給与差押計算表（HP掲載）\自動計算用\"/>
    </mc:Choice>
  </mc:AlternateContent>
  <bookViews>
    <workbookView xWindow="-105" yWindow="-105" windowWidth="19425" windowHeight="11025"/>
  </bookViews>
  <sheets>
    <sheet name="自動計算用" sheetId="1" r:id="rId1"/>
  </sheets>
  <definedNames>
    <definedName name="_xlnm.Print_Area" localSheetId="0">自動計算用!$A$1:$N$58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 i="1" l="1"/>
  <c r="L22" i="1"/>
  <c r="L19" i="1"/>
  <c r="L16" i="1"/>
  <c r="L25" i="1"/>
  <c r="Q29" i="1" s="1"/>
  <c r="Q28" i="1" l="1"/>
  <c r="L28" i="1" s="1"/>
  <c r="L13" i="1" l="1"/>
  <c r="L31" i="1" s="1"/>
</calcChain>
</file>

<file path=xl/sharedStrings.xml><?xml version="1.0" encoding="utf-8"?>
<sst xmlns="http://schemas.openxmlformats.org/spreadsheetml/2006/main" count="73" uniqueCount="57">
  <si>
    <t>５　その他不明点等あれば、菊陽町役場税務課までお問合せください。</t>
    <rPh sb="4" eb="5">
      <t>タ</t>
    </rPh>
    <rPh sb="5" eb="8">
      <t>フメイテン</t>
    </rPh>
    <rPh sb="8" eb="9">
      <t>トウ</t>
    </rPh>
    <rPh sb="13" eb="18">
      <t>キクヨウマチヤクバ</t>
    </rPh>
    <rPh sb="18" eb="21">
      <t>ゼイムカ</t>
    </rPh>
    <rPh sb="24" eb="26">
      <t>トイアワ</t>
    </rPh>
    <phoneticPr fontId="3"/>
  </si>
  <si>
    <r>
      <t>４　上記３(1)の給与などの支給の基礎となった期間内に、その給料など以外に賞与などの一時的な報酬が合わせて支給される場合には、これを</t>
    </r>
    <r>
      <rPr>
        <u/>
        <sz val="10"/>
        <rFont val="ＭＳ 明朝"/>
        <family val="1"/>
        <charset val="128"/>
      </rPr>
      <t>給料などと合算して計算してください。</t>
    </r>
    <rPh sb="71" eb="73">
      <t>ガッサン</t>
    </rPh>
    <phoneticPr fontId="3"/>
  </si>
  <si>
    <t>　賞与、期末手当、年末手当など、一定の時期に法令、規約、慣行などにより支給されるもので、給料等のように継続的に支給される給与以外のものをいいます。</t>
    <phoneticPr fontId="3"/>
  </si>
  <si>
    <t>　(2)　一時的に支給されるものとしては、</t>
    <phoneticPr fontId="3"/>
  </si>
  <si>
    <t>　給料、賃金、俸給、歳費、退職年金、宿日直手当、扶養手当、職務手当、役付手当、超過勤務（残業）手当、通勤手当、危険手当、特殊勤務手当などを含みます。</t>
    <rPh sb="69" eb="70">
      <t>フク</t>
    </rPh>
    <phoneticPr fontId="3"/>
  </si>
  <si>
    <t>　(1)　継続的に支給されるものとしては、</t>
    <phoneticPr fontId="3"/>
  </si>
  <si>
    <t>　</t>
    <phoneticPr fontId="3"/>
  </si>
  <si>
    <r>
      <t>２　【同一生計親族】とは対象者と生計を一にする配偶者（婚姻の届出をしてないが、事実上婚姻関係と同様の事情にある者を含みます。）及びその他の親族の人数です。対象者本人を除いた人数を入力してください。</t>
    </r>
    <r>
      <rPr>
        <u/>
        <sz val="10"/>
        <rFont val="ＭＳ 明朝"/>
        <family val="1"/>
        <charset val="128"/>
      </rPr>
      <t>また、人数についてはこちらがあらかじめ指定させていただきます。</t>
    </r>
    <rPh sb="3" eb="5">
      <t>ドウイツ</t>
    </rPh>
    <rPh sb="5" eb="7">
      <t>セイケイ</t>
    </rPh>
    <rPh sb="7" eb="9">
      <t>シンゾク</t>
    </rPh>
    <rPh sb="12" eb="15">
      <t>タイショウシャ</t>
    </rPh>
    <rPh sb="63" eb="64">
      <t>オヨ</t>
    </rPh>
    <rPh sb="77" eb="79">
      <t>タイショウ</t>
    </rPh>
    <rPh sb="79" eb="80">
      <t>シャ</t>
    </rPh>
    <rPh sb="80" eb="82">
      <t>ホンニン</t>
    </rPh>
    <rPh sb="83" eb="84">
      <t>ノゾ</t>
    </rPh>
    <rPh sb="86" eb="88">
      <t>ニンズウ</t>
    </rPh>
    <rPh sb="89" eb="91">
      <t>ニュウリョク</t>
    </rPh>
    <rPh sb="101" eb="103">
      <t>ニンズウ</t>
    </rPh>
    <rPh sb="117" eb="119">
      <t>シテイ</t>
    </rPh>
    <phoneticPr fontId="3"/>
  </si>
  <si>
    <t>１　太線内の黄色のセルには、給料等の支払者が算出し、月額を入力してください。</t>
    <rPh sb="2" eb="4">
      <t>フトセン</t>
    </rPh>
    <rPh sb="4" eb="5">
      <t>ナイ</t>
    </rPh>
    <rPh sb="6" eb="8">
      <t>キイロ</t>
    </rPh>
    <rPh sb="26" eb="28">
      <t>ゲツガク</t>
    </rPh>
    <rPh sb="29" eb="31">
      <t>ニュウリョク</t>
    </rPh>
    <phoneticPr fontId="3"/>
  </si>
  <si>
    <t>給料等差押可能額計算表説明書</t>
    <rPh sb="8" eb="10">
      <t>ケイサン</t>
    </rPh>
    <rPh sb="10" eb="11">
      <t>ヒョウ</t>
    </rPh>
    <phoneticPr fontId="3"/>
  </si>
  <si>
    <t>■差押可能額が決定しましたら、「菊陽町税務課徴収係」宛に、本計算表をFAXお願いします。</t>
    <rPh sb="1" eb="3">
      <t>サシオサエ</t>
    </rPh>
    <rPh sb="3" eb="5">
      <t>カノウ</t>
    </rPh>
    <rPh sb="5" eb="6">
      <t>ガク</t>
    </rPh>
    <rPh sb="7" eb="9">
      <t>ケッテイ</t>
    </rPh>
    <rPh sb="16" eb="19">
      <t>キクヨウマチ</t>
    </rPh>
    <rPh sb="19" eb="22">
      <t>ゼイムカ</t>
    </rPh>
    <rPh sb="22" eb="25">
      <t>チョウシュウカカリ</t>
    </rPh>
    <rPh sb="26" eb="27">
      <t>アテ</t>
    </rPh>
    <rPh sb="29" eb="30">
      <t>ホン</t>
    </rPh>
    <rPh sb="30" eb="33">
      <t>ケイサンヒョウ</t>
    </rPh>
    <rPh sb="38" eb="39">
      <t>ネガ</t>
    </rPh>
    <phoneticPr fontId="3"/>
  </si>
  <si>
    <t>■Ｃ欄の差押可能金額を、滞納金額に達するまで（毎月）お支払いください。</t>
    <phoneticPr fontId="3"/>
  </si>
  <si>
    <t>円</t>
    <phoneticPr fontId="3"/>
  </si>
  <si>
    <t>円</t>
  </si>
  <si>
    <t>Ｃ</t>
  </si>
  <si>
    <t>ただし書き</t>
    <rPh sb="3" eb="4">
      <t>ガ</t>
    </rPh>
    <phoneticPr fontId="3"/>
  </si>
  <si>
    <t>ただし、④の金額の２倍を限度とします。</t>
  </si>
  <si>
    <t>本文</t>
    <rPh sb="0" eb="2">
      <t>ホンブン</t>
    </rPh>
    <phoneticPr fontId="3"/>
  </si>
  <si>
    <t>※千円未満切り上げ</t>
    <rPh sb="1" eb="3">
      <t>センエン</t>
    </rPh>
    <rPh sb="3" eb="5">
      <t>ミマン</t>
    </rPh>
    <rPh sb="5" eb="6">
      <t>キ</t>
    </rPh>
    <rPh sb="7" eb="8">
      <t>ア</t>
    </rPh>
    <phoneticPr fontId="3"/>
  </si>
  <si>
    <t xml:space="preserve">
の金額</t>
    <phoneticPr fontId="3"/>
  </si>
  <si>
    <t>{ Ａ－（①＋②＋③＋④）}×</t>
    <phoneticPr fontId="3"/>
  </si>
  <si>
    <t>５号規定の金額</t>
  </si>
  <si>
    <t>⑤</t>
  </si>
  <si>
    <t>(1)　滞納者 100,000円</t>
    <phoneticPr fontId="3"/>
  </si>
  <si>
    <t>国税徴収法施行令第34条で定める金額</t>
  </si>
  <si>
    <t>４号規定の金額</t>
  </si>
  <si>
    <t>④</t>
  </si>
  <si>
    <t>３号規定の金額</t>
  </si>
  <si>
    <t>③</t>
  </si>
  <si>
    <t>２号規定の金額</t>
  </si>
  <si>
    <t>②</t>
  </si>
  <si>
    <t>１号規定の金額</t>
  </si>
  <si>
    <t>①</t>
  </si>
  <si>
    <t>国税徴収法第76条第１項各号の規定</t>
    <phoneticPr fontId="3"/>
  </si>
  <si>
    <t>Ｂ</t>
  </si>
  <si>
    <t>※千円未満切り捨て</t>
    <rPh sb="1" eb="3">
      <t>センエン</t>
    </rPh>
    <rPh sb="3" eb="5">
      <t>ミマン</t>
    </rPh>
    <rPh sb="5" eb="6">
      <t>キ</t>
    </rPh>
    <rPh sb="7" eb="8">
      <t>ス</t>
    </rPh>
    <phoneticPr fontId="3"/>
  </si>
  <si>
    <t>給　料　等　月　額（各種手当を含みます。）</t>
  </si>
  <si>
    <t>Ａ</t>
  </si>
  <si>
    <t>人</t>
    <phoneticPr fontId="3"/>
  </si>
  <si>
    <t>給　料　等　差　押　可　能　額　計　算　表</t>
    <rPh sb="16" eb="17">
      <t>ケイ</t>
    </rPh>
    <rPh sb="18" eb="19">
      <t>サン</t>
    </rPh>
    <rPh sb="20" eb="21">
      <t>ヒョウ</t>
    </rPh>
    <phoneticPr fontId="3"/>
  </si>
  <si>
    <t>→</t>
    <phoneticPr fontId="3"/>
  </si>
  <si>
    <t>【同一生計親族】</t>
    <phoneticPr fontId="3"/>
  </si>
  <si>
    <t>(2)　生計を一にする親族１人につき45,000円を加算した金額</t>
    <phoneticPr fontId="3"/>
  </si>
  <si>
    <r>
      <t>差　押　可　能　金　額</t>
    </r>
    <r>
      <rPr>
        <b/>
        <u/>
        <sz val="9"/>
        <rFont val="ＭＳ 明朝"/>
        <family val="1"/>
        <charset val="128"/>
      </rPr>
      <t>（Ａ－Ｂ）</t>
    </r>
    <phoneticPr fontId="3"/>
  </si>
  <si>
    <r>
      <t>給料等月額から差し引く差押禁止額</t>
    </r>
    <r>
      <rPr>
        <b/>
        <u/>
        <sz val="9"/>
        <rFont val="ＭＳ 明朝"/>
        <family val="1"/>
        <charset val="128"/>
      </rPr>
      <t>（①＋②＋③＋④＋⑤）</t>
    </r>
    <phoneticPr fontId="3"/>
  </si>
  <si>
    <t>第三債務者（事業者様）</t>
    <rPh sb="0" eb="5">
      <t>ダイサンサイムシャ</t>
    </rPh>
    <rPh sb="6" eb="9">
      <t>ジギョウシャ</t>
    </rPh>
    <rPh sb="9" eb="10">
      <t>サマ</t>
    </rPh>
    <phoneticPr fontId="3"/>
  </si>
  <si>
    <t>対象従業員（滞納者）</t>
    <rPh sb="0" eb="2">
      <t>タイショウ</t>
    </rPh>
    <rPh sb="2" eb="5">
      <t>ジュウギョウイン</t>
    </rPh>
    <rPh sb="6" eb="9">
      <t>タイノウシャ</t>
    </rPh>
    <phoneticPr fontId="3"/>
  </si>
  <si>
    <t>月支給分</t>
    <rPh sb="0" eb="1">
      <t>ガツ</t>
    </rPh>
    <rPh sb="1" eb="3">
      <t>シキュウ</t>
    </rPh>
    <rPh sb="3" eb="4">
      <t>ブン</t>
    </rPh>
    <phoneticPr fontId="3"/>
  </si>
  <si>
    <t>対象給与：</t>
    <rPh sb="0" eb="2">
      <t>タイショウ</t>
    </rPh>
    <rPh sb="2" eb="4">
      <t>キュウヨ</t>
    </rPh>
    <phoneticPr fontId="3"/>
  </si>
  <si>
    <r>
      <t>３　Ａ欄の給料等月額（各種手当を含みます。）には、当該月に</t>
    </r>
    <r>
      <rPr>
        <u/>
        <sz val="10"/>
        <rFont val="ＭＳ 明朝"/>
        <family val="1"/>
        <charset val="128"/>
      </rPr>
      <t>継続的に支給されるもの</t>
    </r>
    <r>
      <rPr>
        <sz val="10"/>
        <rFont val="ＭＳ 明朝"/>
        <family val="1"/>
        <charset val="128"/>
      </rPr>
      <t>及び</t>
    </r>
    <r>
      <rPr>
        <u/>
        <sz val="10"/>
        <rFont val="ＭＳ 明朝"/>
        <family val="1"/>
        <charset val="128"/>
      </rPr>
      <t>一時的に支給されるもの</t>
    </r>
    <r>
      <rPr>
        <sz val="10"/>
        <rFont val="ＭＳ 明朝"/>
        <family val="1"/>
        <charset val="128"/>
      </rPr>
      <t>を含みます。</t>
    </r>
    <rPh sb="54" eb="55">
      <t>フク</t>
    </rPh>
    <phoneticPr fontId="3"/>
  </si>
  <si>
    <r>
      <rPr>
        <b/>
        <u/>
        <sz val="10"/>
        <color rgb="FFFF0000"/>
        <rFont val="ＭＳ 明朝"/>
        <family val="1"/>
        <charset val="128"/>
      </rPr>
      <t>「黄色」</t>
    </r>
    <r>
      <rPr>
        <b/>
        <sz val="10"/>
        <color rgb="FFFF0000"/>
        <rFont val="ＭＳ 明朝"/>
        <family val="1"/>
        <charset val="128"/>
      </rPr>
      <t>で塗られた箇所に入力すると自動で計算されます。</t>
    </r>
    <rPh sb="1" eb="3">
      <t>キイロ</t>
    </rPh>
    <rPh sb="17" eb="19">
      <t>ジドウ</t>
    </rPh>
    <rPh sb="20" eb="22">
      <t>ケイサン</t>
    </rPh>
    <phoneticPr fontId="3"/>
  </si>
  <si>
    <r>
      <t>所得税法の規定により源泉徴収される</t>
    </r>
    <r>
      <rPr>
        <u/>
        <sz val="9"/>
        <rFont val="ＭＳ 明朝"/>
        <family val="1"/>
        <charset val="128"/>
      </rPr>
      <t>所得税額</t>
    </r>
    <phoneticPr fontId="3"/>
  </si>
  <si>
    <r>
      <t>地方税法の規定により特別徴収される</t>
    </r>
    <r>
      <rPr>
        <u/>
        <sz val="9"/>
        <rFont val="ＭＳ 明朝"/>
        <family val="1"/>
        <charset val="128"/>
      </rPr>
      <t>町・県民税額</t>
    </r>
    <rPh sb="17" eb="18">
      <t>マチ</t>
    </rPh>
    <phoneticPr fontId="3"/>
  </si>
  <si>
    <r>
      <t>健康保険法その他の法律等の規定により給料等から控除される</t>
    </r>
    <r>
      <rPr>
        <u/>
        <sz val="9"/>
        <rFont val="ＭＳ 明朝"/>
        <family val="1"/>
        <charset val="128"/>
      </rPr>
      <t>社会保険料額</t>
    </r>
    <rPh sb="18" eb="20">
      <t>キュウリョウ</t>
    </rPh>
    <phoneticPr fontId="3"/>
  </si>
  <si>
    <t>(自動計算用）</t>
    <rPh sb="1" eb="6">
      <t>ジドウケイサンヨウ</t>
    </rPh>
    <phoneticPr fontId="3"/>
  </si>
  <si>
    <t>←ここの人数は当町で事前に指定させていただきます</t>
    <rPh sb="4" eb="6">
      <t>ニンズウ</t>
    </rPh>
    <rPh sb="7" eb="9">
      <t>トウマチ</t>
    </rPh>
    <rPh sb="10" eb="12">
      <t>ジゼン</t>
    </rPh>
    <rPh sb="13" eb="15">
      <t>シテイ</t>
    </rPh>
    <phoneticPr fontId="3"/>
  </si>
  <si>
    <t>（FAX番号：096-232-3274）</t>
    <rPh sb="4" eb="6">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</si>
</sst>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Ｐゴシック"/>
      <family val="3"/>
      <charset val="128"/>
    </font>
    <font>
      <sz val="10"/>
      <name val="ＭＳ 明朝"/>
      <family val="1"/>
      <charset val="128"/>
    </font>
    <font>
      <u/>
      <sz val="10"/>
      <name val="ＭＳ 明朝"/>
      <family val="1"/>
      <charset val="128"/>
    </font>
    <font>
      <u/>
      <sz val="16"/>
      <name val="ＭＳ 明朝"/>
      <family val="1"/>
      <charset val="128"/>
    </font>
    <font>
      <u/>
      <sz val="14"/>
      <name val="ＭＳ 明朝"/>
      <family val="1"/>
      <charset val="128"/>
    </font>
    <font>
      <sz val="11"/>
      <color rgb="FFFF0000"/>
      <name val="ＭＳ Ｐゴシック"/>
      <family val="3"/>
      <charset val="128"/>
    </font>
    <font>
      <b/>
      <sz val="11"/>
      <color rgb="FFFF0000"/>
      <name val="ＭＳ 明朝"/>
      <family val="1"/>
      <charset val="128"/>
    </font>
    <font>
      <sz val="9"/>
      <name val="ＭＳ 明朝"/>
      <family val="1"/>
      <charset val="128"/>
    </font>
    <font>
      <b/>
      <sz val="11"/>
      <color rgb="FFFF0000"/>
      <name val="ＭＳ ゴシック"/>
      <family val="3"/>
      <charset val="128"/>
    </font>
    <font>
      <sz val="8"/>
      <color indexed="55"/>
      <name val="ＭＳ 明朝"/>
      <family val="1"/>
      <charset val="128"/>
    </font>
    <font>
      <u/>
      <sz val="9"/>
      <name val="ＭＳ 明朝"/>
      <family val="1"/>
      <charset val="128"/>
    </font>
    <font>
      <sz val="14"/>
      <name val="ＭＳ 明朝"/>
      <family val="1"/>
      <charset val="128"/>
    </font>
    <font>
      <b/>
      <sz val="9"/>
      <name val="ＭＳ 明朝"/>
      <family val="1"/>
      <charset val="128"/>
    </font>
    <font>
      <sz val="11"/>
      <color rgb="FFFF0000"/>
      <name val="ＭＳ ゴシック"/>
      <family val="3"/>
      <charset val="128"/>
    </font>
    <font>
      <b/>
      <sz val="10"/>
      <color rgb="FFFF0000"/>
      <name val="ＭＳ 明朝"/>
      <family val="1"/>
      <charset val="128"/>
    </font>
    <font>
      <b/>
      <u/>
      <sz val="9"/>
      <name val="ＭＳ 明朝"/>
      <family val="1"/>
      <charset val="128"/>
    </font>
    <font>
      <sz val="12"/>
      <name val="ＭＳ 明朝"/>
      <family val="1"/>
      <charset val="128"/>
    </font>
    <font>
      <b/>
      <u/>
      <sz val="10"/>
      <color rgb="FFFF0000"/>
      <name val="ＭＳ 明朝"/>
      <family val="1"/>
      <charset val="128"/>
    </font>
  </fonts>
  <fills count="6">
    <fill>
      <patternFill patternType="none"/>
    </fill>
    <fill>
      <patternFill patternType="gray125"/>
    </fill>
    <fill>
      <patternFill patternType="solid">
        <fgColor rgb="FFFF9999"/>
        <bgColor indexed="64"/>
      </patternFill>
    </fill>
    <fill>
      <patternFill patternType="solid">
        <fgColor rgb="FFFFFF00"/>
        <bgColor indexed="64"/>
      </patternFill>
    </fill>
    <fill>
      <patternFill patternType="solid">
        <fgColor rgb="FFFFC000"/>
        <bgColor indexed="64"/>
      </patternFill>
    </fill>
    <fill>
      <patternFill patternType="solid">
        <fgColor rgb="FF66FF66"/>
        <bgColor indexed="64"/>
      </patternFill>
    </fill>
  </fills>
  <borders count="3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0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center"/>
    </xf>
    <xf numFmtId="0" fontId="8" fillId="0" borderId="4" xfId="0" applyFont="1" applyBorder="1" applyAlignment="1">
      <alignment horizontal="center"/>
    </xf>
    <xf numFmtId="0" fontId="9" fillId="0" borderId="0" xfId="0" applyFont="1" applyAlignment="1">
      <alignment horizontal="center"/>
    </xf>
    <xf numFmtId="0" fontId="10" fillId="0" borderId="0" xfId="0" applyFont="1" applyAlignment="1">
      <alignment vertical="center" shrinkToFit="1"/>
    </xf>
    <xf numFmtId="0" fontId="11" fillId="0" borderId="0" xfId="0" applyFont="1" applyAlignment="1">
      <alignment horizontal="left" vertical="center" shrinkToFit="1"/>
    </xf>
    <xf numFmtId="0" fontId="12"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lignment horizontal="right" vertical="center"/>
    </xf>
    <xf numFmtId="0" fontId="12" fillId="0" borderId="0" xfId="0" applyFont="1" applyAlignment="1">
      <alignment horizontal="right" vertical="center"/>
    </xf>
    <xf numFmtId="0" fontId="14" fillId="0" borderId="0" xfId="0" applyFont="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xf>
    <xf numFmtId="0" fontId="12" fillId="0" borderId="20" xfId="0" applyFont="1" applyBorder="1" applyAlignment="1">
      <alignment horizontal="center" vertical="distributed" wrapText="1"/>
    </xf>
    <xf numFmtId="0" fontId="12" fillId="0" borderId="0" xfId="0" applyFont="1" applyAlignment="1">
      <alignment horizontal="center" vertical="center"/>
    </xf>
    <xf numFmtId="1" fontId="15" fillId="0" borderId="0" xfId="0" applyNumberFormat="1" applyFont="1" applyAlignment="1">
      <alignment horizontal="center" vertical="center"/>
    </xf>
    <xf numFmtId="3" fontId="4" fillId="0" borderId="0" xfId="0" applyNumberFormat="1" applyFont="1" applyAlignment="1">
      <alignment horizontal="left" vertical="center"/>
    </xf>
    <xf numFmtId="3" fontId="4" fillId="0" borderId="0" xfId="0" applyNumberFormat="1" applyFont="1" applyAlignment="1">
      <alignment horizontal="right" vertical="center"/>
    </xf>
    <xf numFmtId="0" fontId="12" fillId="3" borderId="17" xfId="0" applyFont="1" applyFill="1" applyBorder="1" applyAlignment="1" applyProtection="1">
      <alignment horizontal="center" vertical="center" shrinkToFit="1"/>
      <protection locked="0"/>
    </xf>
    <xf numFmtId="0" fontId="12" fillId="0" borderId="0" xfId="0" applyFont="1" applyAlignment="1">
      <alignment horizontal="distributed" vertical="center" justifyLastLine="1"/>
    </xf>
    <xf numFmtId="0" fontId="4" fillId="0" borderId="0" xfId="0" applyFont="1" applyAlignment="1">
      <alignment horizontal="distributed" vertical="center" justifyLastLine="1"/>
    </xf>
    <xf numFmtId="0" fontId="8" fillId="0" borderId="0" xfId="0" applyFont="1" applyAlignment="1">
      <alignment horizontal="center" vertical="center"/>
    </xf>
    <xf numFmtId="0" fontId="12" fillId="0" borderId="17" xfId="0" applyFont="1" applyBorder="1" applyAlignment="1">
      <alignment horizontal="left" vertical="center"/>
    </xf>
    <xf numFmtId="0" fontId="4" fillId="0" borderId="0" xfId="0" applyFont="1" applyAlignment="1">
      <alignment horizontal="distributed" vertical="center"/>
    </xf>
    <xf numFmtId="0" fontId="10" fillId="0" borderId="0" xfId="0" applyFont="1" applyAlignment="1">
      <alignment vertical="center" shrinkToFit="1"/>
    </xf>
    <xf numFmtId="0" fontId="12" fillId="0" borderId="20" xfId="0" applyFont="1" applyBorder="1" applyAlignment="1">
      <alignment horizontal="right" vertical="center"/>
    </xf>
    <xf numFmtId="0" fontId="2" fillId="0" borderId="0" xfId="0" applyFont="1" applyBorder="1" applyAlignment="1">
      <alignment horizontal="left" vertical="center"/>
    </xf>
    <xf numFmtId="0" fontId="12" fillId="0" borderId="14" xfId="0" applyFont="1" applyBorder="1" applyAlignment="1">
      <alignment horizontal="right" vertical="center"/>
    </xf>
    <xf numFmtId="3" fontId="12" fillId="0" borderId="0" xfId="0" applyNumberFormat="1" applyFont="1" applyBorder="1" applyAlignment="1">
      <alignment vertical="center"/>
    </xf>
    <xf numFmtId="3" fontId="12" fillId="0" borderId="17" xfId="0" applyNumberFormat="1" applyFont="1" applyBorder="1" applyAlignment="1">
      <alignment vertical="center"/>
    </xf>
    <xf numFmtId="0" fontId="12" fillId="0" borderId="0" xfId="0" applyFont="1" applyBorder="1" applyAlignment="1">
      <alignment horizontal="right" vertical="center"/>
    </xf>
    <xf numFmtId="0" fontId="12" fillId="0" borderId="0"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Border="1" applyAlignment="1">
      <alignment horizontal="left" vertical="center"/>
    </xf>
    <xf numFmtId="0" fontId="12" fillId="0" borderId="17" xfId="0" applyFont="1" applyBorder="1" applyAlignment="1">
      <alignment horizontal="left" vertical="center" shrinkToFit="1"/>
    </xf>
    <xf numFmtId="0" fontId="12" fillId="0" borderId="25" xfId="0" applyFont="1" applyBorder="1" applyAlignment="1">
      <alignment horizontal="right" vertical="center"/>
    </xf>
    <xf numFmtId="3" fontId="12" fillId="0" borderId="4" xfId="0" applyNumberFormat="1" applyFont="1" applyBorder="1" applyAlignment="1">
      <alignment horizontal="right" vertical="center"/>
    </xf>
    <xf numFmtId="3" fontId="12" fillId="0" borderId="24" xfId="0" applyNumberFormat="1" applyFont="1" applyBorder="1" applyAlignment="1">
      <alignment horizontal="right" vertical="center"/>
    </xf>
    <xf numFmtId="0" fontId="12" fillId="0" borderId="4" xfId="0" applyFont="1" applyBorder="1" applyAlignment="1">
      <alignment horizontal="right" vertical="center"/>
    </xf>
    <xf numFmtId="0" fontId="12" fillId="0" borderId="24" xfId="0" applyFont="1" applyBorder="1" applyAlignment="1">
      <alignment horizontal="left" vertical="center"/>
    </xf>
    <xf numFmtId="0" fontId="12" fillId="0" borderId="5" xfId="0" applyFont="1" applyBorder="1" applyAlignment="1">
      <alignment horizontal="left" vertical="center"/>
    </xf>
    <xf numFmtId="0" fontId="4" fillId="0" borderId="0" xfId="0" applyFont="1" applyBorder="1" applyAlignment="1">
      <alignment horizontal="right" vertical="center"/>
    </xf>
    <xf numFmtId="3" fontId="4" fillId="0" borderId="0" xfId="0" applyNumberFormat="1" applyFont="1" applyBorder="1" applyAlignment="1">
      <alignment horizontal="left" vertical="center"/>
    </xf>
    <xf numFmtId="0" fontId="12" fillId="0" borderId="24" xfId="0" applyFont="1" applyBorder="1" applyAlignment="1">
      <alignment horizontal="right" vertical="center"/>
    </xf>
    <xf numFmtId="0" fontId="19" fillId="0" borderId="0" xfId="0" applyFont="1" applyAlignment="1">
      <alignment horizontal="left" vertical="center"/>
    </xf>
    <xf numFmtId="0" fontId="12" fillId="0" borderId="14" xfId="0" applyFont="1" applyBorder="1" applyAlignment="1">
      <alignment horizontal="left" vertical="center"/>
    </xf>
    <xf numFmtId="0" fontId="12" fillId="0" borderId="17" xfId="0" applyFont="1" applyBorder="1" applyAlignment="1">
      <alignment horizontal="left" vertical="center"/>
    </xf>
    <xf numFmtId="0" fontId="0" fillId="0" borderId="0" xfId="0" applyBorder="1" applyAlignment="1">
      <alignment vertical="center"/>
    </xf>
    <xf numFmtId="3" fontId="4" fillId="0" borderId="0" xfId="0" applyNumberFormat="1" applyFont="1" applyBorder="1" applyAlignment="1">
      <alignment vertical="center"/>
    </xf>
    <xf numFmtId="0" fontId="16" fillId="0" borderId="5" xfId="0" applyFont="1" applyBorder="1" applyAlignment="1">
      <alignment vertical="center" justifyLastLine="1"/>
    </xf>
    <xf numFmtId="0" fontId="16" fillId="0" borderId="0" xfId="0" applyFont="1" applyAlignment="1">
      <alignment vertical="center" justifyLastLine="1"/>
    </xf>
    <xf numFmtId="0" fontId="16" fillId="0" borderId="0" xfId="0" applyFont="1" applyBorder="1" applyAlignment="1">
      <alignment vertical="center" justifyLastLine="1"/>
    </xf>
    <xf numFmtId="0" fontId="16" fillId="0" borderId="21" xfId="0" applyFont="1" applyBorder="1" applyAlignment="1">
      <alignment vertical="center" justifyLastLine="1"/>
    </xf>
    <xf numFmtId="0" fontId="16" fillId="0" borderId="17" xfId="0" applyFont="1" applyBorder="1" applyAlignment="1">
      <alignment vertical="center" justifyLastLine="1"/>
    </xf>
    <xf numFmtId="0" fontId="16" fillId="0" borderId="14" xfId="0" applyFont="1" applyBorder="1" applyAlignment="1">
      <alignment vertical="center" justifyLastLine="1"/>
    </xf>
    <xf numFmtId="0" fontId="12" fillId="0" borderId="25" xfId="0" applyFont="1" applyBorder="1" applyAlignment="1">
      <alignment horizontal="left" vertical="center"/>
    </xf>
    <xf numFmtId="0" fontId="21" fillId="3" borderId="17" xfId="0" applyFont="1" applyFill="1" applyBorder="1" applyAlignment="1">
      <alignment horizontal="center" vertical="center" justifyLastLine="1"/>
    </xf>
    <xf numFmtId="0" fontId="12" fillId="0" borderId="0" xfId="0" applyFont="1" applyAlignment="1">
      <alignment vertical="center"/>
    </xf>
    <xf numFmtId="0" fontId="17" fillId="4" borderId="16"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19" xfId="0" applyFont="1" applyFill="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8" fillId="0" borderId="0" xfId="0" applyFont="1" applyAlignment="1">
      <alignment horizontal="center" vertical="center"/>
    </xf>
    <xf numFmtId="3" fontId="12" fillId="4" borderId="0" xfId="0" applyNumberFormat="1" applyFont="1" applyFill="1" applyBorder="1" applyAlignment="1">
      <alignment vertical="center"/>
    </xf>
    <xf numFmtId="3" fontId="12" fillId="4" borderId="4" xfId="0" applyNumberFormat="1" applyFont="1" applyFill="1" applyBorder="1" applyAlignment="1">
      <alignment vertical="center"/>
    </xf>
    <xf numFmtId="3" fontId="12" fillId="4" borderId="17" xfId="0" applyNumberFormat="1" applyFont="1" applyFill="1" applyBorder="1" applyAlignment="1">
      <alignment vertical="center"/>
    </xf>
    <xf numFmtId="3" fontId="12" fillId="4" borderId="24" xfId="0" applyNumberFormat="1" applyFont="1" applyFill="1" applyBorder="1" applyAlignment="1">
      <alignment vertical="center"/>
    </xf>
    <xf numFmtId="3" fontId="12" fillId="3" borderId="20" xfId="0" applyNumberFormat="1" applyFont="1" applyFill="1" applyBorder="1" applyAlignment="1">
      <alignment vertical="center"/>
    </xf>
    <xf numFmtId="3" fontId="12" fillId="3" borderId="22" xfId="0" applyNumberFormat="1" applyFont="1" applyFill="1" applyBorder="1" applyAlignment="1">
      <alignment vertical="center"/>
    </xf>
    <xf numFmtId="0" fontId="6" fillId="0" borderId="8"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30" xfId="0" applyFont="1" applyBorder="1" applyAlignment="1">
      <alignment horizontal="center" vertical="center" justifyLastLine="1"/>
    </xf>
    <xf numFmtId="0" fontId="2" fillId="0" borderId="31" xfId="0" applyFont="1" applyBorder="1" applyAlignment="1">
      <alignment horizontal="center" vertical="center" justifyLastLine="1"/>
    </xf>
    <xf numFmtId="0" fontId="2" fillId="0" borderId="28" xfId="0" applyFont="1" applyBorder="1" applyAlignment="1">
      <alignment horizontal="center" vertical="center" justifyLastLine="1"/>
    </xf>
    <xf numFmtId="0" fontId="2" fillId="0" borderId="29" xfId="0" applyFont="1" applyBorder="1" applyAlignment="1">
      <alignment horizontal="center" vertical="center" justifyLastLine="1"/>
    </xf>
    <xf numFmtId="0" fontId="16" fillId="3" borderId="11" xfId="0" applyFont="1" applyFill="1" applyBorder="1" applyAlignment="1">
      <alignment horizontal="center" vertical="center" justifyLastLine="1"/>
    </xf>
    <xf numFmtId="0" fontId="16" fillId="3" borderId="0" xfId="0" applyFont="1" applyFill="1" applyBorder="1" applyAlignment="1">
      <alignment horizontal="center" vertical="center" justifyLastLine="1"/>
    </xf>
    <xf numFmtId="0" fontId="16" fillId="3" borderId="4" xfId="0" applyFont="1" applyFill="1" applyBorder="1" applyAlignment="1">
      <alignment horizontal="center" vertical="center" justifyLastLine="1"/>
    </xf>
    <xf numFmtId="0" fontId="16" fillId="3" borderId="16" xfId="0" applyFont="1" applyFill="1" applyBorder="1" applyAlignment="1">
      <alignment horizontal="center" vertical="center" justifyLastLine="1"/>
    </xf>
    <xf numFmtId="0" fontId="16" fillId="3" borderId="14" xfId="0" applyFont="1" applyFill="1" applyBorder="1" applyAlignment="1">
      <alignment horizontal="center" vertical="center" justifyLastLine="1"/>
    </xf>
    <xf numFmtId="0" fontId="16" fillId="3" borderId="13" xfId="0" applyFont="1" applyFill="1" applyBorder="1" applyAlignment="1">
      <alignment horizontal="center" vertical="center" justifyLastLine="1"/>
    </xf>
    <xf numFmtId="0" fontId="16" fillId="3" borderId="21" xfId="0" applyFont="1" applyFill="1" applyBorder="1" applyAlignment="1">
      <alignment horizontal="center" vertical="center" justifyLastLine="1"/>
    </xf>
    <xf numFmtId="0" fontId="16" fillId="3" borderId="17" xfId="0" applyFont="1" applyFill="1" applyBorder="1" applyAlignment="1">
      <alignment horizontal="center" vertical="center" justifyLastLine="1"/>
    </xf>
    <xf numFmtId="0" fontId="16" fillId="3" borderId="19" xfId="0" applyFont="1" applyFill="1" applyBorder="1" applyAlignment="1">
      <alignment horizontal="center" vertical="center" justifyLastLine="1"/>
    </xf>
    <xf numFmtId="0" fontId="12" fillId="0" borderId="17" xfId="0" applyFont="1" applyBorder="1" applyAlignment="1">
      <alignment horizontal="right" vertical="center" justifyLastLine="1"/>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2" fillId="0" borderId="0" xfId="0" applyFont="1" applyAlignment="1">
      <alignment horizontal="center" vertical="center"/>
    </xf>
    <xf numFmtId="0" fontId="12" fillId="5" borderId="13" xfId="0" applyFont="1" applyFill="1" applyBorder="1" applyAlignment="1">
      <alignment horizontal="center" vertical="distributed" wrapText="1"/>
    </xf>
    <xf numFmtId="0" fontId="12" fillId="5" borderId="12" xfId="0" applyFont="1" applyFill="1" applyBorder="1" applyAlignment="1">
      <alignment horizontal="center" vertical="distributed" wrapText="1"/>
    </xf>
    <xf numFmtId="0" fontId="12" fillId="5" borderId="19" xfId="0" applyFont="1" applyFill="1" applyBorder="1" applyAlignment="1">
      <alignment horizontal="center" vertical="distributed" wrapText="1"/>
    </xf>
    <xf numFmtId="0" fontId="17" fillId="2" borderId="16"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0" xfId="0" applyFont="1" applyFill="1" applyBorder="1" applyAlignment="1">
      <alignment horizontal="center" vertical="center"/>
    </xf>
    <xf numFmtId="3" fontId="12" fillId="0" borderId="0" xfId="0" applyNumberFormat="1" applyFont="1" applyFill="1" applyBorder="1" applyAlignment="1">
      <alignment horizontal="right" vertical="center"/>
    </xf>
    <xf numFmtId="3" fontId="12" fillId="0" borderId="4" xfId="0" applyNumberFormat="1" applyFont="1" applyFill="1" applyBorder="1" applyAlignment="1">
      <alignment horizontal="right" vertical="center"/>
    </xf>
    <xf numFmtId="38" fontId="12" fillId="0" borderId="5" xfId="1" applyFont="1" applyFill="1" applyBorder="1" applyAlignment="1">
      <alignment horizontal="right" vertical="center"/>
    </xf>
    <xf numFmtId="38" fontId="12" fillId="0" borderId="0" xfId="1" applyFont="1" applyFill="1" applyBorder="1" applyAlignment="1">
      <alignment horizontal="right" vertical="center"/>
    </xf>
    <xf numFmtId="38" fontId="12" fillId="0" borderId="4" xfId="1" applyFont="1" applyFill="1" applyBorder="1" applyAlignment="1">
      <alignment horizontal="right" vertical="center"/>
    </xf>
    <xf numFmtId="38" fontId="12" fillId="0" borderId="3" xfId="1" applyFont="1" applyFill="1" applyBorder="1" applyAlignment="1">
      <alignment horizontal="right" vertical="center"/>
    </xf>
    <xf numFmtId="38" fontId="12" fillId="0" borderId="2" xfId="1" applyFont="1" applyFill="1" applyBorder="1" applyAlignment="1">
      <alignment horizontal="right" vertical="center"/>
    </xf>
    <xf numFmtId="38" fontId="12" fillId="0" borderId="1" xfId="1" applyFont="1" applyFill="1" applyBorder="1" applyAlignment="1">
      <alignment horizontal="right" vertical="center"/>
    </xf>
    <xf numFmtId="0" fontId="17" fillId="0" borderId="23" xfId="0" applyFont="1" applyBorder="1" applyAlignment="1">
      <alignment horizontal="center" vertical="center"/>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25"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3" fontId="12" fillId="0" borderId="17" xfId="0" applyNumberFormat="1" applyFont="1" applyFill="1" applyBorder="1" applyAlignment="1">
      <alignment horizontal="right" vertical="center"/>
    </xf>
    <xf numFmtId="3" fontId="12" fillId="0" borderId="24" xfId="0" applyNumberFormat="1" applyFont="1" applyFill="1" applyBorder="1" applyAlignment="1">
      <alignment horizontal="right" vertical="center"/>
    </xf>
    <xf numFmtId="3" fontId="12" fillId="0" borderId="4" xfId="0" applyNumberFormat="1" applyFont="1" applyBorder="1" applyAlignment="1">
      <alignment horizontal="center" vertical="center"/>
    </xf>
    <xf numFmtId="3" fontId="12" fillId="0" borderId="24" xfId="0" applyNumberFormat="1" applyFont="1" applyBorder="1" applyAlignment="1">
      <alignment horizontal="center" vertical="center"/>
    </xf>
    <xf numFmtId="0" fontId="12" fillId="0" borderId="23"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2" fillId="0" borderId="15" xfId="0" applyFont="1" applyBorder="1" applyAlignment="1">
      <alignment vertical="center"/>
    </xf>
    <xf numFmtId="0" fontId="12" fillId="0" borderId="14" xfId="0" applyFont="1" applyBorder="1" applyAlignment="1">
      <alignment vertical="center"/>
    </xf>
    <xf numFmtId="0" fontId="12" fillId="0" borderId="11" xfId="0" applyFont="1" applyBorder="1" applyAlignment="1">
      <alignment vertical="center"/>
    </xf>
    <xf numFmtId="0" fontId="12" fillId="0" borderId="0" xfId="0" applyFont="1" applyBorder="1" applyAlignment="1">
      <alignment vertical="center"/>
    </xf>
    <xf numFmtId="0" fontId="12" fillId="0" borderId="18" xfId="0" applyFont="1" applyBorder="1" applyAlignment="1">
      <alignment vertical="center"/>
    </xf>
    <xf numFmtId="0" fontId="12" fillId="0" borderId="17" xfId="0" applyFont="1" applyBorder="1" applyAlignment="1">
      <alignment vertical="center"/>
    </xf>
    <xf numFmtId="3" fontId="17" fillId="0" borderId="26" xfId="0" applyNumberFormat="1" applyFont="1" applyBorder="1" applyAlignment="1">
      <alignment horizontal="center" vertical="center"/>
    </xf>
    <xf numFmtId="3" fontId="17" fillId="0" borderId="27" xfId="0" applyNumberFormat="1" applyFont="1" applyBorder="1" applyAlignment="1">
      <alignment horizontal="center" vertical="center"/>
    </xf>
    <xf numFmtId="0" fontId="6" fillId="0" borderId="0" xfId="0" applyFont="1" applyAlignment="1">
      <alignment horizontal="left" vertical="center" shrinkToFit="1"/>
    </xf>
    <xf numFmtId="0" fontId="5" fillId="0" borderId="0" xfId="0" applyFont="1" applyAlignment="1">
      <alignment horizontal="left" vertical="center" shrinkToFit="1"/>
    </xf>
    <xf numFmtId="0" fontId="13" fillId="0" borderId="0" xfId="0" applyFont="1" applyAlignment="1">
      <alignment horizontal="left" vertical="center" shrinkToFit="1"/>
    </xf>
    <xf numFmtId="0" fontId="18" fillId="0" borderId="0" xfId="0" applyFont="1" applyAlignment="1">
      <alignment vertical="center" shrinkToFit="1"/>
    </xf>
    <xf numFmtId="0" fontId="9" fillId="0" borderId="8"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center"/>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distributed" vertical="center"/>
    </xf>
    <xf numFmtId="0" fontId="6"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13" fillId="0" borderId="7" xfId="0" applyFont="1" applyBorder="1" applyAlignment="1">
      <alignment horizontal="left" vertical="center" shrinkToFit="1"/>
    </xf>
    <xf numFmtId="0" fontId="0" fillId="0" borderId="7" xfId="0" applyBorder="1" applyAlignment="1">
      <alignment vertical="center" shrinkToFit="1"/>
    </xf>
    <xf numFmtId="0" fontId="12" fillId="0" borderId="11" xfId="0" applyFont="1" applyBorder="1" applyAlignment="1">
      <alignment horizontal="left" vertical="center"/>
    </xf>
    <xf numFmtId="1" fontId="12" fillId="0" borderId="0" xfId="0" applyNumberFormat="1" applyFont="1" applyAlignment="1">
      <alignment horizontal="left" vertical="center" wrapText="1"/>
    </xf>
    <xf numFmtId="1" fontId="12" fillId="0" borderId="0" xfId="0" applyNumberFormat="1" applyFont="1" applyBorder="1" applyAlignment="1">
      <alignment horizontal="left" vertical="center" wrapText="1"/>
    </xf>
    <xf numFmtId="0" fontId="17" fillId="5" borderId="16"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0" xfId="0" applyFont="1" applyFill="1" applyAlignment="1">
      <alignment horizontal="center" vertical="center"/>
    </xf>
    <xf numFmtId="0" fontId="17" fillId="5" borderId="12" xfId="0" applyFont="1" applyFill="1" applyBorder="1" applyAlignment="1">
      <alignment horizontal="center" vertical="center"/>
    </xf>
    <xf numFmtId="0" fontId="17" fillId="5" borderId="21" xfId="0" applyFont="1" applyFill="1" applyBorder="1" applyAlignment="1">
      <alignment horizontal="center" vertical="center"/>
    </xf>
    <xf numFmtId="0" fontId="17" fillId="5" borderId="19" xfId="0" applyFont="1" applyFill="1" applyBorder="1" applyAlignment="1">
      <alignment horizontal="center" vertical="center"/>
    </xf>
    <xf numFmtId="0" fontId="12" fillId="0" borderId="15" xfId="0" applyFont="1" applyBorder="1" applyAlignment="1">
      <alignment horizontal="left"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8" xfId="0" applyFont="1" applyBorder="1" applyAlignment="1">
      <alignment horizontal="left" vertical="center"/>
    </xf>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center" vertical="distributed" wrapText="1"/>
    </xf>
    <xf numFmtId="38" fontId="17" fillId="2" borderId="5" xfId="1" applyFont="1" applyFill="1" applyBorder="1" applyAlignment="1">
      <alignment horizontal="right" vertical="center"/>
    </xf>
    <xf numFmtId="38" fontId="17" fillId="2" borderId="0" xfId="1" applyFont="1" applyFill="1" applyBorder="1" applyAlignment="1">
      <alignment horizontal="right" vertical="center"/>
    </xf>
    <xf numFmtId="38" fontId="17" fillId="2" borderId="4" xfId="1" applyFont="1" applyFill="1" applyBorder="1" applyAlignment="1">
      <alignment horizontal="right" vertical="center"/>
    </xf>
    <xf numFmtId="38" fontId="17" fillId="2" borderId="3" xfId="1" applyFont="1" applyFill="1" applyBorder="1" applyAlignment="1">
      <alignment horizontal="right" vertical="center"/>
    </xf>
    <xf numFmtId="38" fontId="17" fillId="2" borderId="2" xfId="1" applyFont="1" applyFill="1" applyBorder="1" applyAlignment="1">
      <alignment horizontal="right" vertical="center"/>
    </xf>
    <xf numFmtId="38" fontId="17" fillId="2" borderId="1" xfId="1" applyFont="1" applyFill="1" applyBorder="1" applyAlignment="1">
      <alignment horizontal="right" vertical="center"/>
    </xf>
    <xf numFmtId="0" fontId="12" fillId="0" borderId="24" xfId="0" applyFont="1" applyBorder="1" applyAlignment="1">
      <alignment horizontal="center" vertical="center"/>
    </xf>
    <xf numFmtId="3" fontId="12" fillId="5" borderId="0" xfId="0" applyNumberFormat="1" applyFont="1" applyFill="1" applyBorder="1" applyAlignment="1">
      <alignment vertical="center"/>
    </xf>
    <xf numFmtId="3" fontId="12" fillId="5" borderId="4" xfId="0" applyNumberFormat="1" applyFont="1" applyFill="1" applyBorder="1" applyAlignment="1">
      <alignment vertical="center"/>
    </xf>
    <xf numFmtId="3" fontId="12" fillId="5" borderId="17" xfId="0" applyNumberFormat="1" applyFont="1" applyFill="1" applyBorder="1" applyAlignment="1">
      <alignment vertical="center"/>
    </xf>
    <xf numFmtId="3" fontId="12" fillId="5" borderId="24" xfId="0" applyNumberFormat="1" applyFont="1" applyFill="1" applyBorder="1" applyAlignment="1">
      <alignment vertical="center"/>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66"/>
      <color rgb="FF00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abSelected="1" view="pageBreakPreview" topLeftCell="B1" zoomScale="130" zoomScaleNormal="100" zoomScaleSheetLayoutView="130" workbookViewId="0">
      <selection activeCell="F26" sqref="F26:J26"/>
    </sheetView>
  </sheetViews>
  <sheetFormatPr defaultColWidth="9" defaultRowHeight="13.5" x14ac:dyDescent="0.15"/>
  <cols>
    <col min="1" max="2" width="1.75" style="1" customWidth="1"/>
    <col min="3" max="3" width="3.5" style="1" customWidth="1"/>
    <col min="4" max="4" width="3.125" style="1" customWidth="1"/>
    <col min="5" max="5" width="13.125" style="1" customWidth="1"/>
    <col min="6" max="6" width="22.75" style="1" customWidth="1"/>
    <col min="7" max="7" width="4.125" style="1" customWidth="1"/>
    <col min="8" max="8" width="1.125" style="1" customWidth="1"/>
    <col min="9" max="9" width="11.75" style="1" customWidth="1"/>
    <col min="10" max="10" width="17.75" style="1" customWidth="1"/>
    <col min="11" max="11" width="3.25" style="1" customWidth="1"/>
    <col min="12" max="12" width="13.5" style="1" customWidth="1"/>
    <col min="13" max="13" width="2.75" style="1" customWidth="1"/>
    <col min="14" max="14" width="2.75" style="2" customWidth="1"/>
    <col min="15" max="15" width="18" style="2" customWidth="1"/>
    <col min="16" max="16" width="8.375" style="1" bestFit="1" customWidth="1"/>
    <col min="17" max="17" width="6.75" style="1" bestFit="1" customWidth="1"/>
    <col min="18" max="16384" width="9" style="1"/>
  </cols>
  <sheetData>
    <row r="1" spans="1:17" ht="18.75" x14ac:dyDescent="0.15">
      <c r="B1" s="84" t="s">
        <v>39</v>
      </c>
      <c r="C1" s="84"/>
      <c r="D1" s="84"/>
      <c r="E1" s="84"/>
      <c r="F1" s="84"/>
      <c r="G1" s="84"/>
      <c r="H1" s="84"/>
      <c r="I1" s="84"/>
      <c r="J1" s="84"/>
      <c r="K1" s="84"/>
      <c r="L1" s="84"/>
      <c r="M1" s="84"/>
      <c r="N1" s="84"/>
      <c r="O1" s="35"/>
    </row>
    <row r="2" spans="1:17" ht="14.25" customHeight="1" x14ac:dyDescent="0.15">
      <c r="B2" s="35"/>
      <c r="C2" s="35"/>
      <c r="D2" s="35"/>
      <c r="E2" s="35"/>
      <c r="F2" s="35"/>
      <c r="G2" s="35"/>
      <c r="H2" s="35"/>
      <c r="I2" s="35"/>
      <c r="J2" s="109" t="s">
        <v>54</v>
      </c>
      <c r="K2" s="109"/>
      <c r="L2" s="109"/>
      <c r="M2" s="35"/>
      <c r="N2" s="35"/>
      <c r="O2" s="35"/>
    </row>
    <row r="3" spans="1:17" ht="19.5" customHeight="1" thickBot="1" x14ac:dyDescent="0.2">
      <c r="B3" s="58" t="s">
        <v>50</v>
      </c>
      <c r="K3" s="40"/>
    </row>
    <row r="4" spans="1:17" ht="13.5" customHeight="1" x14ac:dyDescent="0.15">
      <c r="A4" s="91" t="s">
        <v>45</v>
      </c>
      <c r="B4" s="92"/>
      <c r="C4" s="92"/>
      <c r="D4" s="92"/>
      <c r="E4" s="92"/>
      <c r="F4" s="92"/>
      <c r="G4" s="92"/>
      <c r="H4" s="93"/>
      <c r="I4" s="94" t="s">
        <v>46</v>
      </c>
      <c r="J4" s="95"/>
      <c r="K4" s="95"/>
      <c r="L4" s="95"/>
      <c r="M4" s="95"/>
      <c r="N4" s="96"/>
      <c r="O4" s="33"/>
      <c r="P4" s="34"/>
      <c r="Q4" s="34"/>
    </row>
    <row r="5" spans="1:17" ht="14.25" customHeight="1" x14ac:dyDescent="0.15">
      <c r="A5" s="100"/>
      <c r="B5" s="101"/>
      <c r="C5" s="101"/>
      <c r="D5" s="101"/>
      <c r="E5" s="101"/>
      <c r="F5" s="101"/>
      <c r="G5" s="101"/>
      <c r="H5" s="102"/>
      <c r="I5" s="97"/>
      <c r="J5" s="98"/>
      <c r="K5" s="98"/>
      <c r="L5" s="98"/>
      <c r="M5" s="98"/>
      <c r="N5" s="99"/>
      <c r="O5" s="33"/>
      <c r="P5" s="9"/>
      <c r="Q5" s="9"/>
    </row>
    <row r="6" spans="1:17" ht="14.25" customHeight="1" thickBot="1" x14ac:dyDescent="0.2">
      <c r="A6" s="103"/>
      <c r="B6" s="104"/>
      <c r="C6" s="104"/>
      <c r="D6" s="104"/>
      <c r="E6" s="104"/>
      <c r="F6" s="104"/>
      <c r="G6" s="104"/>
      <c r="H6" s="105"/>
      <c r="I6" s="97"/>
      <c r="J6" s="98"/>
      <c r="K6" s="98"/>
      <c r="L6" s="98"/>
      <c r="M6" s="98"/>
      <c r="N6" s="99"/>
      <c r="O6" s="33"/>
      <c r="P6" s="9"/>
      <c r="Q6" s="9"/>
    </row>
    <row r="7" spans="1:17" ht="14.25" customHeight="1" x14ac:dyDescent="0.15">
      <c r="A7" s="63"/>
      <c r="B7" s="64"/>
      <c r="C7" s="64"/>
      <c r="D7" s="64"/>
      <c r="E7" s="64"/>
      <c r="F7" s="65"/>
      <c r="G7" s="65"/>
      <c r="H7" s="64"/>
      <c r="I7" s="68"/>
      <c r="J7" s="59"/>
      <c r="K7" s="69"/>
      <c r="L7" s="107" t="s">
        <v>41</v>
      </c>
      <c r="M7" s="107"/>
      <c r="N7" s="108"/>
      <c r="O7" s="23"/>
      <c r="P7" s="9"/>
      <c r="Q7" s="9"/>
    </row>
    <row r="8" spans="1:17" ht="14.25" customHeight="1" x14ac:dyDescent="0.15">
      <c r="A8" s="66"/>
      <c r="B8" s="67"/>
      <c r="C8" s="67"/>
      <c r="D8" s="67"/>
      <c r="E8" s="67"/>
      <c r="F8" s="106" t="s">
        <v>48</v>
      </c>
      <c r="G8" s="106"/>
      <c r="H8" s="106"/>
      <c r="I8" s="70"/>
      <c r="J8" s="60" t="s">
        <v>47</v>
      </c>
      <c r="K8" s="53"/>
      <c r="L8" s="48"/>
      <c r="M8" s="32"/>
      <c r="N8" s="57" t="s">
        <v>38</v>
      </c>
      <c r="O8" s="71" t="s">
        <v>55</v>
      </c>
      <c r="P8" s="9"/>
      <c r="Q8" s="9"/>
    </row>
    <row r="9" spans="1:17" x14ac:dyDescent="0.15">
      <c r="A9" s="72" t="s">
        <v>37</v>
      </c>
      <c r="B9" s="73"/>
      <c r="C9" s="78" t="s">
        <v>36</v>
      </c>
      <c r="D9" s="79"/>
      <c r="E9" s="79"/>
      <c r="F9" s="79"/>
      <c r="G9" s="79"/>
      <c r="H9" s="79"/>
      <c r="I9" s="80"/>
      <c r="J9" s="39" t="s">
        <v>13</v>
      </c>
      <c r="K9" s="52"/>
      <c r="L9" s="47" t="s">
        <v>35</v>
      </c>
      <c r="M9" s="23"/>
      <c r="N9" s="49" t="s">
        <v>12</v>
      </c>
      <c r="O9" s="71"/>
      <c r="P9" s="21"/>
      <c r="Q9" s="21"/>
    </row>
    <row r="10" spans="1:17" x14ac:dyDescent="0.15">
      <c r="A10" s="74"/>
      <c r="B10" s="75"/>
      <c r="C10" s="78"/>
      <c r="D10" s="79"/>
      <c r="E10" s="79"/>
      <c r="F10" s="79"/>
      <c r="G10" s="79"/>
      <c r="H10" s="79"/>
      <c r="I10" s="80"/>
      <c r="J10" s="89"/>
      <c r="K10" s="150" t="s">
        <v>40</v>
      </c>
      <c r="L10" s="85" t="str">
        <f>IF(ISBLANK(J10),"",ROUNDDOWN(J10,-3))</f>
        <v/>
      </c>
      <c r="M10" s="85"/>
      <c r="N10" s="86"/>
      <c r="O10" s="30"/>
      <c r="P10" s="9"/>
      <c r="Q10" s="9"/>
    </row>
    <row r="11" spans="1:17" x14ac:dyDescent="0.15">
      <c r="A11" s="76"/>
      <c r="B11" s="77"/>
      <c r="C11" s="81"/>
      <c r="D11" s="82"/>
      <c r="E11" s="82"/>
      <c r="F11" s="82"/>
      <c r="G11" s="82"/>
      <c r="H11" s="82"/>
      <c r="I11" s="83"/>
      <c r="J11" s="90"/>
      <c r="K11" s="151"/>
      <c r="L11" s="87"/>
      <c r="M11" s="87"/>
      <c r="N11" s="88"/>
      <c r="O11" s="31"/>
      <c r="P11" s="9"/>
      <c r="Q11" s="9"/>
    </row>
    <row r="12" spans="1:17" ht="13.5" customHeight="1" x14ac:dyDescent="0.15">
      <c r="A12" s="170" t="s">
        <v>34</v>
      </c>
      <c r="B12" s="171"/>
      <c r="C12" s="110"/>
      <c r="D12" s="130" t="s">
        <v>44</v>
      </c>
      <c r="E12" s="131"/>
      <c r="F12" s="131"/>
      <c r="G12" s="131"/>
      <c r="H12" s="131"/>
      <c r="I12" s="131"/>
      <c r="J12" s="131"/>
      <c r="K12" s="132"/>
      <c r="L12" s="45"/>
      <c r="M12" s="23"/>
      <c r="N12" s="52" t="s">
        <v>12</v>
      </c>
      <c r="O12" s="22"/>
      <c r="P12" s="21"/>
      <c r="Q12" s="21"/>
    </row>
    <row r="13" spans="1:17" ht="13.5" customHeight="1" x14ac:dyDescent="0.15">
      <c r="A13" s="172"/>
      <c r="B13" s="173"/>
      <c r="C13" s="111"/>
      <c r="D13" s="78"/>
      <c r="E13" s="79"/>
      <c r="F13" s="79"/>
      <c r="G13" s="79"/>
      <c r="H13" s="79"/>
      <c r="I13" s="79"/>
      <c r="J13" s="79"/>
      <c r="K13" s="133"/>
      <c r="L13" s="194">
        <f>IF(ISBLANK(L10),"",SUM(L16,L19,L22,L25,L28))</f>
        <v>0</v>
      </c>
      <c r="M13" s="194"/>
      <c r="N13" s="195"/>
      <c r="O13" s="22"/>
      <c r="P13" s="37"/>
      <c r="Q13" s="37"/>
    </row>
    <row r="14" spans="1:17" ht="13.5" customHeight="1" x14ac:dyDescent="0.15">
      <c r="A14" s="172"/>
      <c r="B14" s="174"/>
      <c r="C14" s="112"/>
      <c r="D14" s="81"/>
      <c r="E14" s="82"/>
      <c r="F14" s="82"/>
      <c r="G14" s="82"/>
      <c r="H14" s="82"/>
      <c r="I14" s="82"/>
      <c r="J14" s="82"/>
      <c r="K14" s="193"/>
      <c r="L14" s="196"/>
      <c r="M14" s="196"/>
      <c r="N14" s="197"/>
      <c r="O14" s="30"/>
      <c r="P14" s="9"/>
      <c r="Q14" s="9"/>
    </row>
    <row r="15" spans="1:17" x14ac:dyDescent="0.15">
      <c r="A15" s="172"/>
      <c r="B15" s="175"/>
      <c r="C15" s="186" t="s">
        <v>33</v>
      </c>
      <c r="D15" s="127" t="s">
        <v>32</v>
      </c>
      <c r="E15" s="141" t="s">
        <v>31</v>
      </c>
      <c r="F15" s="178" t="s">
        <v>51</v>
      </c>
      <c r="G15" s="179"/>
      <c r="H15" s="179"/>
      <c r="I15" s="180"/>
      <c r="J15" s="39" t="s">
        <v>13</v>
      </c>
      <c r="K15" s="52"/>
      <c r="L15" s="47" t="s">
        <v>18</v>
      </c>
      <c r="M15" s="23"/>
      <c r="N15" s="49" t="s">
        <v>12</v>
      </c>
      <c r="O15" s="22"/>
      <c r="P15" s="21"/>
      <c r="Q15" s="21"/>
    </row>
    <row r="16" spans="1:17" x14ac:dyDescent="0.15">
      <c r="A16" s="172"/>
      <c r="B16" s="175"/>
      <c r="C16" s="186"/>
      <c r="D16" s="128"/>
      <c r="E16" s="142"/>
      <c r="F16" s="167"/>
      <c r="G16" s="181"/>
      <c r="H16" s="181"/>
      <c r="I16" s="182"/>
      <c r="J16" s="89"/>
      <c r="K16" s="150" t="s">
        <v>40</v>
      </c>
      <c r="L16" s="119" t="str">
        <f>IF(ISBLANK(J16),"",ROUNDUP(J16,-3))</f>
        <v/>
      </c>
      <c r="M16" s="119"/>
      <c r="N16" s="120"/>
      <c r="O16" s="30"/>
      <c r="P16" s="9"/>
      <c r="Q16" s="9"/>
    </row>
    <row r="17" spans="1:17" x14ac:dyDescent="0.15">
      <c r="A17" s="172"/>
      <c r="B17" s="175"/>
      <c r="C17" s="186"/>
      <c r="D17" s="129"/>
      <c r="E17" s="143"/>
      <c r="F17" s="183"/>
      <c r="G17" s="184"/>
      <c r="H17" s="184"/>
      <c r="I17" s="185"/>
      <c r="J17" s="90"/>
      <c r="K17" s="151"/>
      <c r="L17" s="137"/>
      <c r="M17" s="137"/>
      <c r="N17" s="138"/>
      <c r="O17" s="31"/>
      <c r="P17" s="9"/>
      <c r="Q17" s="9"/>
    </row>
    <row r="18" spans="1:17" x14ac:dyDescent="0.15">
      <c r="A18" s="172"/>
      <c r="B18" s="175"/>
      <c r="C18" s="186"/>
      <c r="D18" s="127" t="s">
        <v>30</v>
      </c>
      <c r="E18" s="141" t="s">
        <v>29</v>
      </c>
      <c r="F18" s="178" t="s">
        <v>52</v>
      </c>
      <c r="G18" s="179"/>
      <c r="H18" s="179"/>
      <c r="I18" s="180"/>
      <c r="J18" s="39" t="s">
        <v>13</v>
      </c>
      <c r="K18" s="52"/>
      <c r="L18" s="47" t="s">
        <v>18</v>
      </c>
      <c r="M18" s="23"/>
      <c r="N18" s="52" t="s">
        <v>12</v>
      </c>
      <c r="O18" s="22"/>
      <c r="P18" s="21"/>
      <c r="Q18" s="21"/>
    </row>
    <row r="19" spans="1:17" x14ac:dyDescent="0.15">
      <c r="A19" s="172"/>
      <c r="B19" s="175"/>
      <c r="C19" s="186"/>
      <c r="D19" s="128"/>
      <c r="E19" s="142"/>
      <c r="F19" s="167"/>
      <c r="G19" s="181"/>
      <c r="H19" s="181"/>
      <c r="I19" s="182"/>
      <c r="J19" s="89"/>
      <c r="K19" s="150" t="s">
        <v>40</v>
      </c>
      <c r="L19" s="119" t="str">
        <f>IF(ISBLANK(J19),"",ROUNDUP(J19,-3))</f>
        <v/>
      </c>
      <c r="M19" s="119"/>
      <c r="N19" s="120"/>
      <c r="O19" s="30"/>
      <c r="P19" s="9"/>
      <c r="Q19" s="9"/>
    </row>
    <row r="20" spans="1:17" x14ac:dyDescent="0.15">
      <c r="A20" s="172"/>
      <c r="B20" s="175"/>
      <c r="C20" s="186"/>
      <c r="D20" s="129"/>
      <c r="E20" s="143"/>
      <c r="F20" s="183"/>
      <c r="G20" s="184"/>
      <c r="H20" s="184"/>
      <c r="I20" s="185"/>
      <c r="J20" s="90"/>
      <c r="K20" s="151"/>
      <c r="L20" s="137"/>
      <c r="M20" s="137"/>
      <c r="N20" s="138"/>
      <c r="O20" s="31"/>
      <c r="P20" s="9"/>
      <c r="Q20" s="9"/>
    </row>
    <row r="21" spans="1:17" ht="13.5" customHeight="1" x14ac:dyDescent="0.15">
      <c r="A21" s="172"/>
      <c r="B21" s="175"/>
      <c r="C21" s="186"/>
      <c r="D21" s="127" t="s">
        <v>28</v>
      </c>
      <c r="E21" s="141" t="s">
        <v>27</v>
      </c>
      <c r="F21" s="198" t="s">
        <v>53</v>
      </c>
      <c r="G21" s="199"/>
      <c r="H21" s="199"/>
      <c r="I21" s="200"/>
      <c r="J21" s="39" t="s">
        <v>13</v>
      </c>
      <c r="K21" s="52"/>
      <c r="L21" s="47" t="s">
        <v>18</v>
      </c>
      <c r="M21" s="23"/>
      <c r="N21" s="49" t="s">
        <v>12</v>
      </c>
      <c r="O21" s="22"/>
      <c r="P21" s="21"/>
      <c r="Q21" s="21"/>
    </row>
    <row r="22" spans="1:17" x14ac:dyDescent="0.15">
      <c r="A22" s="172"/>
      <c r="B22" s="175"/>
      <c r="C22" s="186"/>
      <c r="D22" s="128"/>
      <c r="E22" s="142"/>
      <c r="F22" s="201"/>
      <c r="G22" s="202"/>
      <c r="H22" s="202"/>
      <c r="I22" s="203"/>
      <c r="J22" s="89"/>
      <c r="K22" s="150" t="s">
        <v>40</v>
      </c>
      <c r="L22" s="119" t="str">
        <f>IF(ISBLANK(J22),"",ROUNDUP(J22,-3))</f>
        <v/>
      </c>
      <c r="M22" s="119"/>
      <c r="N22" s="120"/>
      <c r="O22" s="56"/>
      <c r="P22" s="9"/>
      <c r="Q22" s="9"/>
    </row>
    <row r="23" spans="1:17" x14ac:dyDescent="0.15">
      <c r="A23" s="172"/>
      <c r="B23" s="175"/>
      <c r="C23" s="186"/>
      <c r="D23" s="129"/>
      <c r="E23" s="143"/>
      <c r="F23" s="204"/>
      <c r="G23" s="205"/>
      <c r="H23" s="205"/>
      <c r="I23" s="206"/>
      <c r="J23" s="90"/>
      <c r="K23" s="151"/>
      <c r="L23" s="137"/>
      <c r="M23" s="137"/>
      <c r="N23" s="138"/>
      <c r="O23" s="30"/>
      <c r="P23" s="9"/>
      <c r="Q23" s="9"/>
    </row>
    <row r="24" spans="1:17" x14ac:dyDescent="0.15">
      <c r="A24" s="172"/>
      <c r="B24" s="175"/>
      <c r="C24" s="186"/>
      <c r="D24" s="127" t="s">
        <v>26</v>
      </c>
      <c r="E24" s="141" t="s">
        <v>25</v>
      </c>
      <c r="F24" s="144" t="s">
        <v>24</v>
      </c>
      <c r="G24" s="145"/>
      <c r="H24" s="145"/>
      <c r="I24" s="145"/>
      <c r="J24" s="145"/>
      <c r="K24" s="49"/>
      <c r="L24" s="45"/>
      <c r="M24" s="44"/>
      <c r="N24" s="52" t="s">
        <v>12</v>
      </c>
      <c r="O24" s="55"/>
      <c r="P24" s="21"/>
      <c r="Q24" s="21"/>
    </row>
    <row r="25" spans="1:17" x14ac:dyDescent="0.15">
      <c r="A25" s="172"/>
      <c r="B25" s="175"/>
      <c r="C25" s="186"/>
      <c r="D25" s="128"/>
      <c r="E25" s="142"/>
      <c r="F25" s="146" t="s">
        <v>23</v>
      </c>
      <c r="G25" s="147"/>
      <c r="H25" s="147"/>
      <c r="I25" s="147"/>
      <c r="J25" s="147"/>
      <c r="K25" s="50"/>
      <c r="L25" s="119" t="str">
        <f>IF(ISBLANK(M8),"",100000+(M8*45000))</f>
        <v/>
      </c>
      <c r="M25" s="119"/>
      <c r="N25" s="120"/>
      <c r="O25" s="62"/>
      <c r="P25" s="9"/>
      <c r="Q25" s="9"/>
    </row>
    <row r="26" spans="1:17" x14ac:dyDescent="0.15">
      <c r="A26" s="172"/>
      <c r="B26" s="175"/>
      <c r="C26" s="186"/>
      <c r="D26" s="129"/>
      <c r="E26" s="143"/>
      <c r="F26" s="148" t="s">
        <v>42</v>
      </c>
      <c r="G26" s="149"/>
      <c r="H26" s="149"/>
      <c r="I26" s="149"/>
      <c r="J26" s="149"/>
      <c r="K26" s="51"/>
      <c r="L26" s="119"/>
      <c r="M26" s="119"/>
      <c r="N26" s="120"/>
      <c r="O26" s="61"/>
      <c r="P26" s="9"/>
      <c r="Q26" s="9"/>
    </row>
    <row r="27" spans="1:17" ht="13.5" customHeight="1" x14ac:dyDescent="0.15">
      <c r="A27" s="172"/>
      <c r="B27" s="175"/>
      <c r="C27" s="186"/>
      <c r="D27" s="128" t="s">
        <v>22</v>
      </c>
      <c r="E27" s="142" t="s">
        <v>21</v>
      </c>
      <c r="F27" s="167" t="s">
        <v>20</v>
      </c>
      <c r="G27" s="29">
        <v>20</v>
      </c>
      <c r="H27" s="168" t="s">
        <v>19</v>
      </c>
      <c r="I27" s="169"/>
      <c r="J27" s="41"/>
      <c r="K27" s="49"/>
      <c r="L27" s="46" t="s">
        <v>18</v>
      </c>
      <c r="M27" s="41"/>
      <c r="N27" s="49" t="s">
        <v>12</v>
      </c>
      <c r="O27" s="22"/>
      <c r="P27" s="21"/>
      <c r="Q27" s="21"/>
    </row>
    <row r="28" spans="1:17" x14ac:dyDescent="0.15">
      <c r="A28" s="172"/>
      <c r="B28" s="175"/>
      <c r="C28" s="186"/>
      <c r="D28" s="128"/>
      <c r="E28" s="142"/>
      <c r="F28" s="167"/>
      <c r="G28" s="28">
        <v>100</v>
      </c>
      <c r="H28" s="168"/>
      <c r="I28" s="169"/>
      <c r="J28" s="42"/>
      <c r="K28" s="139"/>
      <c r="L28" s="121" t="str">
        <f>IF(OR(ISBLANK(M8),ISBLANK(L10),ISBLANK(L16),ISBLANK(L19),ISBLANK(L22)),"",ROUNDUP(SMALL(Q28:Q29,1),-3))</f>
        <v/>
      </c>
      <c r="M28" s="122"/>
      <c r="N28" s="123"/>
      <c r="O28" s="62"/>
      <c r="P28" s="24" t="s">
        <v>17</v>
      </c>
      <c r="Q28" s="24" t="e">
        <f>(L10-SUM(L16,L19,L22,L25))*20/100</f>
        <v>#VALUE!</v>
      </c>
    </row>
    <row r="29" spans="1:17" ht="14.25" thickBot="1" x14ac:dyDescent="0.2">
      <c r="A29" s="176"/>
      <c r="B29" s="177"/>
      <c r="C29" s="27"/>
      <c r="D29" s="128"/>
      <c r="E29" s="142"/>
      <c r="F29" s="25" t="s">
        <v>16</v>
      </c>
      <c r="G29" s="25"/>
      <c r="H29" s="26"/>
      <c r="I29" s="36"/>
      <c r="J29" s="43"/>
      <c r="K29" s="140"/>
      <c r="L29" s="124"/>
      <c r="M29" s="125"/>
      <c r="N29" s="126"/>
      <c r="O29" s="61"/>
      <c r="P29" s="24" t="s">
        <v>15</v>
      </c>
      <c r="Q29" s="24" t="e">
        <f>L25*2</f>
        <v>#VALUE!</v>
      </c>
    </row>
    <row r="30" spans="1:17" x14ac:dyDescent="0.15">
      <c r="A30" s="113" t="s">
        <v>14</v>
      </c>
      <c r="B30" s="114"/>
      <c r="C30" s="130" t="s">
        <v>43</v>
      </c>
      <c r="D30" s="131"/>
      <c r="E30" s="131"/>
      <c r="F30" s="131"/>
      <c r="G30" s="131"/>
      <c r="H30" s="131"/>
      <c r="I30" s="131"/>
      <c r="J30" s="131"/>
      <c r="K30" s="132"/>
      <c r="L30" s="54"/>
      <c r="M30" s="44"/>
      <c r="N30" s="52" t="s">
        <v>12</v>
      </c>
      <c r="O30" s="55"/>
      <c r="P30" s="21"/>
      <c r="Q30" s="21"/>
    </row>
    <row r="31" spans="1:17" x14ac:dyDescent="0.15">
      <c r="A31" s="115"/>
      <c r="B31" s="116"/>
      <c r="C31" s="78"/>
      <c r="D31" s="79"/>
      <c r="E31" s="79"/>
      <c r="F31" s="79"/>
      <c r="G31" s="79"/>
      <c r="H31" s="79"/>
      <c r="I31" s="79"/>
      <c r="J31" s="79"/>
      <c r="K31" s="133"/>
      <c r="L31" s="187" t="str">
        <f>IF(OR(ISBLANK(M8),ISBLANK(L10),ISBLANK(L16),ISBLANK(L19),ISBLANK(L22)),"",L10-L13)</f>
        <v/>
      </c>
      <c r="M31" s="188"/>
      <c r="N31" s="189"/>
      <c r="O31" s="62"/>
      <c r="P31" s="9"/>
      <c r="Q31" s="9"/>
    </row>
    <row r="32" spans="1:17" ht="14.25" thickBot="1" x14ac:dyDescent="0.2">
      <c r="A32" s="117"/>
      <c r="B32" s="118"/>
      <c r="C32" s="134"/>
      <c r="D32" s="135"/>
      <c r="E32" s="135"/>
      <c r="F32" s="135"/>
      <c r="G32" s="135"/>
      <c r="H32" s="135"/>
      <c r="I32" s="135"/>
      <c r="J32" s="135"/>
      <c r="K32" s="136"/>
      <c r="L32" s="190"/>
      <c r="M32" s="191"/>
      <c r="N32" s="192"/>
      <c r="O32" s="61"/>
      <c r="P32" s="9"/>
      <c r="Q32" s="9"/>
    </row>
    <row r="33" spans="1:15" x14ac:dyDescent="0.15">
      <c r="A33" s="19"/>
      <c r="B33" s="165"/>
      <c r="C33" s="166"/>
      <c r="D33" s="166"/>
      <c r="E33" s="166"/>
      <c r="F33" s="166"/>
      <c r="G33" s="166"/>
      <c r="H33" s="166"/>
      <c r="I33" s="166"/>
      <c r="J33" s="166"/>
      <c r="K33" s="166"/>
      <c r="L33" s="166"/>
      <c r="M33" s="166"/>
      <c r="N33" s="166"/>
    </row>
    <row r="34" spans="1:15" x14ac:dyDescent="0.15">
      <c r="A34" s="19"/>
      <c r="B34" s="20" t="s">
        <v>11</v>
      </c>
      <c r="C34" s="19"/>
      <c r="D34" s="19"/>
      <c r="E34" s="19"/>
      <c r="F34" s="19"/>
      <c r="G34" s="19"/>
      <c r="H34" s="19"/>
      <c r="I34" s="19"/>
    </row>
    <row r="35" spans="1:15" ht="12.95" customHeight="1" x14ac:dyDescent="0.15">
      <c r="B35" s="154" t="s">
        <v>10</v>
      </c>
      <c r="C35" s="155"/>
      <c r="D35" s="155"/>
      <c r="E35" s="155"/>
      <c r="F35" s="155"/>
      <c r="G35" s="155"/>
      <c r="H35" s="155"/>
      <c r="I35" s="155"/>
      <c r="J35" s="155"/>
      <c r="K35" s="155"/>
      <c r="L35" s="155"/>
      <c r="M35" s="155"/>
      <c r="N35" s="155"/>
    </row>
    <row r="36" spans="1:15" ht="12.95" customHeight="1" thickBot="1" x14ac:dyDescent="0.2">
      <c r="B36" s="18"/>
      <c r="C36" s="17"/>
      <c r="D36" s="17"/>
      <c r="E36" s="17"/>
      <c r="F36" s="17"/>
      <c r="G36" s="17"/>
      <c r="H36" s="17"/>
      <c r="I36" s="17"/>
      <c r="J36" s="17" t="s">
        <v>56</v>
      </c>
      <c r="K36" s="38"/>
      <c r="L36" s="17"/>
      <c r="M36" s="17"/>
      <c r="N36" s="17"/>
    </row>
    <row r="37" spans="1:15" ht="33" customHeight="1" x14ac:dyDescent="0.2">
      <c r="A37" s="156" t="s">
        <v>9</v>
      </c>
      <c r="B37" s="157"/>
      <c r="C37" s="157"/>
      <c r="D37" s="157"/>
      <c r="E37" s="157"/>
      <c r="F37" s="157"/>
      <c r="G37" s="157"/>
      <c r="H37" s="157"/>
      <c r="I37" s="157"/>
      <c r="J37" s="157"/>
      <c r="K37" s="157"/>
      <c r="L37" s="157"/>
      <c r="M37" s="157"/>
      <c r="N37" s="158"/>
      <c r="O37" s="16"/>
    </row>
    <row r="38" spans="1:15" ht="11.25" customHeight="1" x14ac:dyDescent="0.2">
      <c r="A38" s="8"/>
      <c r="B38" s="14"/>
      <c r="C38" s="14"/>
      <c r="D38" s="14"/>
      <c r="E38" s="14"/>
      <c r="F38" s="14"/>
      <c r="G38" s="14"/>
      <c r="H38" s="14"/>
      <c r="I38" s="14"/>
      <c r="J38" s="14"/>
      <c r="K38" s="14"/>
      <c r="L38" s="14"/>
      <c r="M38" s="14"/>
      <c r="N38" s="15"/>
      <c r="O38" s="14"/>
    </row>
    <row r="39" spans="1:15" ht="13.5" customHeight="1" x14ac:dyDescent="0.15">
      <c r="A39" s="8"/>
      <c r="B39" s="159" t="s">
        <v>8</v>
      </c>
      <c r="C39" s="159"/>
      <c r="D39" s="159"/>
      <c r="E39" s="159"/>
      <c r="F39" s="159"/>
      <c r="G39" s="160"/>
      <c r="H39" s="160"/>
      <c r="I39" s="160"/>
      <c r="J39" s="160"/>
      <c r="K39" s="160"/>
      <c r="L39" s="160"/>
      <c r="M39" s="160"/>
      <c r="N39" s="10"/>
      <c r="O39" s="9"/>
    </row>
    <row r="40" spans="1:15" ht="13.5" customHeight="1" x14ac:dyDescent="0.15">
      <c r="A40" s="8"/>
      <c r="B40" s="161"/>
      <c r="C40" s="161"/>
      <c r="D40" s="161"/>
      <c r="E40" s="161"/>
      <c r="F40" s="161"/>
      <c r="I40" s="161"/>
      <c r="J40" s="161"/>
      <c r="K40" s="161"/>
      <c r="L40" s="161"/>
      <c r="M40" s="161"/>
      <c r="N40" s="10"/>
      <c r="O40" s="9"/>
    </row>
    <row r="41" spans="1:15" x14ac:dyDescent="0.15">
      <c r="A41" s="8"/>
      <c r="B41" s="162" t="s">
        <v>7</v>
      </c>
      <c r="C41" s="162"/>
      <c r="D41" s="162"/>
      <c r="E41" s="162"/>
      <c r="F41" s="162"/>
      <c r="G41" s="163"/>
      <c r="H41" s="163"/>
      <c r="I41" s="163"/>
      <c r="J41" s="163"/>
      <c r="K41" s="163"/>
      <c r="L41" s="163"/>
      <c r="M41" s="163"/>
      <c r="N41" s="10"/>
      <c r="O41" s="9"/>
    </row>
    <row r="42" spans="1:15" x14ac:dyDescent="0.15">
      <c r="A42" s="8"/>
      <c r="B42" s="163"/>
      <c r="C42" s="163"/>
      <c r="D42" s="163"/>
      <c r="E42" s="163"/>
      <c r="F42" s="163"/>
      <c r="G42" s="163"/>
      <c r="H42" s="163"/>
      <c r="I42" s="163"/>
      <c r="J42" s="163"/>
      <c r="K42" s="163"/>
      <c r="L42" s="163"/>
      <c r="M42" s="163"/>
      <c r="N42" s="10"/>
      <c r="O42" s="9"/>
    </row>
    <row r="43" spans="1:15" x14ac:dyDescent="0.15">
      <c r="A43" s="8"/>
      <c r="B43" s="163"/>
      <c r="C43" s="163"/>
      <c r="D43" s="163"/>
      <c r="E43" s="163"/>
      <c r="F43" s="163"/>
      <c r="G43" s="163"/>
      <c r="H43" s="163"/>
      <c r="I43" s="163"/>
      <c r="J43" s="163"/>
      <c r="K43" s="163"/>
      <c r="L43" s="163"/>
      <c r="M43" s="163"/>
      <c r="N43" s="10"/>
      <c r="O43" s="9"/>
    </row>
    <row r="44" spans="1:15" ht="8.4499999999999993" customHeight="1" x14ac:dyDescent="0.15">
      <c r="A44" s="8"/>
      <c r="B44" s="164"/>
      <c r="C44" s="164"/>
      <c r="D44" s="164"/>
      <c r="E44" s="164"/>
      <c r="F44" s="164"/>
      <c r="G44" s="164"/>
      <c r="H44" s="164"/>
      <c r="I44" s="164"/>
      <c r="J44" s="164"/>
      <c r="K44" s="164"/>
      <c r="L44" s="164"/>
      <c r="M44" s="164"/>
      <c r="N44" s="10"/>
      <c r="O44" s="9"/>
    </row>
    <row r="45" spans="1:15" x14ac:dyDescent="0.15">
      <c r="A45" s="8"/>
      <c r="B45" s="161" t="s">
        <v>6</v>
      </c>
      <c r="C45" s="161"/>
      <c r="D45" s="161"/>
      <c r="E45" s="161"/>
      <c r="F45" s="161"/>
      <c r="I45" s="9"/>
      <c r="N45" s="10"/>
      <c r="O45" s="9"/>
    </row>
    <row r="46" spans="1:15" ht="25.5" customHeight="1" x14ac:dyDescent="0.15">
      <c r="A46" s="8"/>
      <c r="B46" s="162" t="s">
        <v>49</v>
      </c>
      <c r="C46" s="162"/>
      <c r="D46" s="162"/>
      <c r="E46" s="162"/>
      <c r="F46" s="162"/>
      <c r="G46" s="162"/>
      <c r="H46" s="162"/>
      <c r="I46" s="162"/>
      <c r="J46" s="162"/>
      <c r="K46" s="162"/>
      <c r="L46" s="162"/>
      <c r="M46" s="162"/>
      <c r="N46" s="10"/>
      <c r="O46" s="9"/>
    </row>
    <row r="47" spans="1:15" x14ac:dyDescent="0.15">
      <c r="A47" s="8"/>
      <c r="B47" s="13" t="s">
        <v>5</v>
      </c>
      <c r="C47" s="13"/>
      <c r="D47" s="13"/>
      <c r="E47" s="13"/>
      <c r="F47" s="13"/>
      <c r="G47" s="12"/>
      <c r="H47" s="12"/>
      <c r="I47" s="12"/>
      <c r="J47" s="12"/>
      <c r="K47" s="12"/>
      <c r="L47" s="12"/>
      <c r="M47" s="12"/>
      <c r="N47" s="10"/>
      <c r="O47" s="9"/>
    </row>
    <row r="48" spans="1:15" ht="13.5" customHeight="1" x14ac:dyDescent="0.15">
      <c r="A48" s="8"/>
      <c r="B48" s="162" t="s">
        <v>4</v>
      </c>
      <c r="C48" s="162"/>
      <c r="D48" s="162"/>
      <c r="E48" s="162"/>
      <c r="F48" s="162"/>
      <c r="G48" s="163"/>
      <c r="H48" s="163"/>
      <c r="I48" s="163"/>
      <c r="J48" s="163"/>
      <c r="K48" s="163"/>
      <c r="L48" s="163"/>
      <c r="M48" s="163"/>
      <c r="N48" s="10"/>
      <c r="O48" s="9"/>
    </row>
    <row r="49" spans="1:15" ht="13.5" customHeight="1" x14ac:dyDescent="0.15">
      <c r="A49" s="8"/>
      <c r="B49" s="163"/>
      <c r="C49" s="163"/>
      <c r="D49" s="163"/>
      <c r="E49" s="163"/>
      <c r="F49" s="163"/>
      <c r="G49" s="163"/>
      <c r="H49" s="163"/>
      <c r="I49" s="163"/>
      <c r="J49" s="163"/>
      <c r="K49" s="163"/>
      <c r="L49" s="163"/>
      <c r="M49" s="163"/>
      <c r="N49" s="10"/>
      <c r="O49" s="9"/>
    </row>
    <row r="50" spans="1:15" x14ac:dyDescent="0.15">
      <c r="A50" s="8"/>
      <c r="B50" s="13" t="s">
        <v>3</v>
      </c>
      <c r="C50" s="13"/>
      <c r="D50" s="13"/>
      <c r="E50" s="13"/>
      <c r="F50" s="13"/>
      <c r="G50" s="12"/>
      <c r="H50" s="12"/>
      <c r="I50" s="12"/>
      <c r="J50" s="12"/>
      <c r="K50" s="12"/>
      <c r="L50" s="12"/>
      <c r="M50" s="12"/>
      <c r="N50" s="10"/>
      <c r="O50" s="9"/>
    </row>
    <row r="51" spans="1:15" x14ac:dyDescent="0.15">
      <c r="A51" s="8"/>
      <c r="B51" s="162" t="s">
        <v>2</v>
      </c>
      <c r="C51" s="162"/>
      <c r="D51" s="162"/>
      <c r="E51" s="162"/>
      <c r="F51" s="162"/>
      <c r="G51" s="163"/>
      <c r="H51" s="163"/>
      <c r="I51" s="163"/>
      <c r="J51" s="163"/>
      <c r="K51" s="163"/>
      <c r="L51" s="163"/>
      <c r="M51" s="163"/>
      <c r="N51" s="10"/>
      <c r="O51" s="9"/>
    </row>
    <row r="52" spans="1:15" ht="13.5" customHeight="1" x14ac:dyDescent="0.15">
      <c r="A52" s="8"/>
      <c r="B52" s="163"/>
      <c r="C52" s="163"/>
      <c r="D52" s="163"/>
      <c r="E52" s="163"/>
      <c r="F52" s="163"/>
      <c r="G52" s="163"/>
      <c r="H52" s="163"/>
      <c r="I52" s="163"/>
      <c r="J52" s="163"/>
      <c r="K52" s="163"/>
      <c r="L52" s="163"/>
      <c r="M52" s="163"/>
      <c r="N52" s="10"/>
      <c r="O52" s="9"/>
    </row>
    <row r="53" spans="1:15" x14ac:dyDescent="0.15">
      <c r="A53" s="8"/>
      <c r="B53" s="11"/>
      <c r="C53" s="11"/>
      <c r="D53" s="11"/>
      <c r="E53" s="11"/>
      <c r="F53" s="11"/>
      <c r="I53" s="9"/>
      <c r="N53" s="10"/>
      <c r="O53" s="9"/>
    </row>
    <row r="54" spans="1:15" ht="13.5" customHeight="1" x14ac:dyDescent="0.15">
      <c r="A54" s="8"/>
      <c r="B54" s="162" t="s">
        <v>1</v>
      </c>
      <c r="C54" s="162"/>
      <c r="D54" s="162"/>
      <c r="E54" s="162"/>
      <c r="F54" s="162"/>
      <c r="G54" s="163"/>
      <c r="H54" s="163"/>
      <c r="I54" s="163"/>
      <c r="J54" s="163"/>
      <c r="K54" s="163"/>
      <c r="L54" s="163"/>
      <c r="M54" s="163"/>
      <c r="N54" s="10"/>
      <c r="O54" s="9"/>
    </row>
    <row r="55" spans="1:15" x14ac:dyDescent="0.15">
      <c r="A55" s="8"/>
      <c r="B55" s="163"/>
      <c r="C55" s="163"/>
      <c r="D55" s="163"/>
      <c r="E55" s="163"/>
      <c r="F55" s="163"/>
      <c r="G55" s="163"/>
      <c r="H55" s="163"/>
      <c r="I55" s="163"/>
      <c r="J55" s="163"/>
      <c r="K55" s="163"/>
      <c r="L55" s="163"/>
      <c r="M55" s="163"/>
      <c r="N55" s="7"/>
      <c r="O55" s="1"/>
    </row>
    <row r="56" spans="1:15" x14ac:dyDescent="0.15">
      <c r="A56" s="8"/>
      <c r="B56" s="161"/>
      <c r="C56" s="161"/>
      <c r="D56" s="161"/>
      <c r="E56" s="161"/>
      <c r="F56" s="161"/>
      <c r="N56" s="7"/>
      <c r="O56" s="1"/>
    </row>
    <row r="57" spans="1:15" x14ac:dyDescent="0.15">
      <c r="A57" s="8"/>
      <c r="B57" s="152" t="s">
        <v>0</v>
      </c>
      <c r="C57" s="153"/>
      <c r="D57" s="153"/>
      <c r="E57" s="153"/>
      <c r="F57" s="153"/>
      <c r="G57" s="153"/>
      <c r="H57" s="153"/>
      <c r="I57" s="153"/>
      <c r="J57" s="153"/>
      <c r="K57" s="153"/>
      <c r="L57" s="153"/>
      <c r="M57" s="153"/>
      <c r="N57" s="7"/>
      <c r="O57" s="1"/>
    </row>
    <row r="58" spans="1:15" ht="14.25" thickBot="1" x14ac:dyDescent="0.2">
      <c r="A58" s="6"/>
      <c r="B58" s="5"/>
      <c r="C58" s="5"/>
      <c r="D58" s="5"/>
      <c r="E58" s="5"/>
      <c r="F58" s="5"/>
      <c r="G58" s="4"/>
      <c r="H58" s="4"/>
      <c r="I58" s="4"/>
      <c r="J58" s="4"/>
      <c r="K58" s="4"/>
      <c r="L58" s="4"/>
      <c r="M58" s="4"/>
      <c r="N58" s="3"/>
      <c r="O58" s="1"/>
    </row>
    <row r="59" spans="1:15" x14ac:dyDescent="0.15">
      <c r="N59" s="1"/>
      <c r="O59" s="1"/>
    </row>
    <row r="60" spans="1:15" x14ac:dyDescent="0.15">
      <c r="N60" s="1"/>
      <c r="O60" s="1"/>
    </row>
    <row r="61" spans="1:15" x14ac:dyDescent="0.15">
      <c r="N61" s="1"/>
      <c r="O61" s="1"/>
    </row>
    <row r="62" spans="1:15" x14ac:dyDescent="0.15">
      <c r="N62" s="1"/>
      <c r="O62" s="1"/>
    </row>
    <row r="63" spans="1:15" x14ac:dyDescent="0.15">
      <c r="N63" s="1"/>
      <c r="O63" s="1"/>
    </row>
    <row r="64" spans="1:15" x14ac:dyDescent="0.15">
      <c r="N64" s="1"/>
      <c r="O64" s="1"/>
    </row>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sheetData>
  <sheetProtection selectLockedCells="1"/>
  <mergeCells count="65">
    <mergeCell ref="D24:D26"/>
    <mergeCell ref="E24:E26"/>
    <mergeCell ref="K22:K23"/>
    <mergeCell ref="K10:K11"/>
    <mergeCell ref="L13:N14"/>
    <mergeCell ref="F21:I23"/>
    <mergeCell ref="E18:E20"/>
    <mergeCell ref="F18:I20"/>
    <mergeCell ref="B33:N33"/>
    <mergeCell ref="D27:D29"/>
    <mergeCell ref="E27:E29"/>
    <mergeCell ref="F27:F28"/>
    <mergeCell ref="H27:I28"/>
    <mergeCell ref="A12:B29"/>
    <mergeCell ref="D15:D17"/>
    <mergeCell ref="E15:E17"/>
    <mergeCell ref="F15:I17"/>
    <mergeCell ref="L16:N17"/>
    <mergeCell ref="C15:C28"/>
    <mergeCell ref="L31:N32"/>
    <mergeCell ref="J16:J17"/>
    <mergeCell ref="J19:J20"/>
    <mergeCell ref="J22:J23"/>
    <mergeCell ref="D12:K14"/>
    <mergeCell ref="B57:M57"/>
    <mergeCell ref="B35:N35"/>
    <mergeCell ref="A37:N37"/>
    <mergeCell ref="B39:M39"/>
    <mergeCell ref="B40:F40"/>
    <mergeCell ref="I40:M40"/>
    <mergeCell ref="B41:M44"/>
    <mergeCell ref="B45:F45"/>
    <mergeCell ref="B48:M49"/>
    <mergeCell ref="B51:M52"/>
    <mergeCell ref="B46:M46"/>
    <mergeCell ref="B54:M55"/>
    <mergeCell ref="B56:F56"/>
    <mergeCell ref="C12:C14"/>
    <mergeCell ref="A30:B32"/>
    <mergeCell ref="L25:N26"/>
    <mergeCell ref="L28:N29"/>
    <mergeCell ref="D18:D20"/>
    <mergeCell ref="C30:K32"/>
    <mergeCell ref="L19:N20"/>
    <mergeCell ref="L22:N23"/>
    <mergeCell ref="K28:K29"/>
    <mergeCell ref="D21:D23"/>
    <mergeCell ref="E21:E23"/>
    <mergeCell ref="F24:J24"/>
    <mergeCell ref="F25:J25"/>
    <mergeCell ref="F26:J26"/>
    <mergeCell ref="K16:K17"/>
    <mergeCell ref="K19:K20"/>
    <mergeCell ref="A9:B11"/>
    <mergeCell ref="C9:I11"/>
    <mergeCell ref="B1:N1"/>
    <mergeCell ref="L10:N11"/>
    <mergeCell ref="J10:J11"/>
    <mergeCell ref="A4:H4"/>
    <mergeCell ref="I4:N4"/>
    <mergeCell ref="I5:N6"/>
    <mergeCell ref="A5:H6"/>
    <mergeCell ref="F8:H8"/>
    <mergeCell ref="L7:N7"/>
    <mergeCell ref="J2:L2"/>
  </mergeCells>
  <phoneticPr fontId="3"/>
  <printOptions horizontalCentered="1"/>
  <pageMargins left="0.27559055118110237" right="0.27559055118110237" top="0.35433070866141736" bottom="0.35433070866141736" header="0.19685039370078741" footer="0.1968503937007874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自動計算用</vt:lpstr>
      <vt:lpstr>自動計算用!Print_Area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拓矢</dc:creator>
  <cp:lastModifiedBy>村上 卓朗</cp:lastModifiedBy>
  <cp:lastPrinted>2023-11-28T07:58:06Z</cp:lastPrinted>
  <dcterms:created xsi:type="dcterms:W3CDTF">2023-10-13T02:10:21Z</dcterms:created>
  <dcterms:modified xsi:type="dcterms:W3CDTF">2024-03-28T00:24:53Z</dcterms:modified>
</cp:coreProperties>
</file>