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I69" i="1"/>
  <c r="F69" i="1"/>
  <c r="A69" i="1"/>
  <c r="Q68" i="1"/>
  <c r="I68" i="1"/>
  <c r="E68" i="1"/>
  <c r="A68" i="1"/>
  <c r="R66" i="1"/>
  <c r="A65" i="1"/>
  <c r="U64" i="1"/>
  <c r="Q64" i="1"/>
  <c r="D64" i="1"/>
  <c r="A64" i="1"/>
  <c r="Z63" i="1"/>
  <c r="AD59" i="1"/>
  <c r="Q59" i="1"/>
  <c r="J59" i="1"/>
  <c r="G59" i="1"/>
  <c r="AQ57" i="1"/>
  <c r="AN57" i="1"/>
  <c r="AK57" i="1"/>
  <c r="AH57" i="1"/>
  <c r="AD57" i="1"/>
  <c r="Q57" i="1"/>
  <c r="A56" i="1"/>
  <c r="I54" i="1"/>
  <c r="C54" i="1"/>
  <c r="I53" i="1"/>
  <c r="L52" i="1"/>
  <c r="A52" i="1"/>
  <c r="I51" i="1"/>
  <c r="A51" i="1"/>
  <c r="Q50" i="1"/>
  <c r="I50" i="1"/>
  <c r="A50" i="1"/>
  <c r="AP42" i="1"/>
  <c r="AK42" i="1"/>
  <c r="Y42" i="1"/>
  <c r="E41" i="1"/>
  <c r="U40" i="1"/>
  <c r="C40" i="1"/>
  <c r="AP39" i="1"/>
  <c r="AK39" i="1"/>
  <c r="AH39" i="1"/>
  <c r="AC39" i="1"/>
  <c r="Y39" i="1"/>
  <c r="U39" i="1"/>
  <c r="C39" i="1"/>
  <c r="U38" i="1"/>
  <c r="C38" i="1"/>
  <c r="AP37" i="1"/>
  <c r="AK37" i="1"/>
  <c r="AH37" i="1"/>
  <c r="AC37" i="1"/>
  <c r="Y37" i="1"/>
  <c r="U37" i="1"/>
  <c r="C37" i="1"/>
  <c r="U36" i="1"/>
  <c r="C36" i="1"/>
  <c r="AP35" i="1"/>
  <c r="AK35" i="1"/>
  <c r="AH35" i="1"/>
  <c r="AC35" i="1"/>
  <c r="Y35" i="1"/>
  <c r="U35" i="1"/>
  <c r="C35" i="1"/>
  <c r="U34" i="1"/>
  <c r="C34" i="1"/>
  <c r="AP33" i="1"/>
  <c r="AK33" i="1"/>
  <c r="AH33" i="1"/>
  <c r="AC33" i="1"/>
  <c r="Y33" i="1"/>
  <c r="U33" i="1"/>
  <c r="C33" i="1"/>
  <c r="U32" i="1"/>
  <c r="C32" i="1"/>
  <c r="AP31" i="1"/>
  <c r="AK31" i="1"/>
  <c r="AH31" i="1"/>
  <c r="AC31" i="1"/>
  <c r="Y31" i="1"/>
  <c r="U31" i="1"/>
  <c r="C31" i="1"/>
  <c r="T26" i="1"/>
  <c r="E26" i="1"/>
  <c r="S25" i="1"/>
  <c r="E25" i="1"/>
  <c r="S24" i="1"/>
  <c r="S23" i="1"/>
  <c r="A23" i="1"/>
  <c r="S22" i="1"/>
  <c r="S21" i="1"/>
  <c r="E21" i="1"/>
  <c r="S20" i="1"/>
  <c r="S19" i="1"/>
  <c r="Z18" i="1"/>
  <c r="A18" i="1"/>
  <c r="AA17" i="1"/>
  <c r="B17" i="1"/>
  <c r="S16" i="1"/>
  <c r="AG15" i="1"/>
  <c r="AC15" i="1"/>
  <c r="H15" i="1"/>
  <c r="D15" i="1"/>
  <c r="AG14" i="1"/>
  <c r="H14" i="1"/>
  <c r="Z13" i="1"/>
  <c r="S13" i="1"/>
  <c r="A13" i="1"/>
  <c r="AR12" i="1"/>
  <c r="P12" i="1"/>
  <c r="AC10" i="1"/>
  <c r="Y10" i="1"/>
  <c r="AR9" i="1"/>
  <c r="AO9" i="1"/>
  <c r="AG9" i="1"/>
  <c r="AC9" i="1"/>
  <c r="Y9" i="1"/>
  <c r="U9" i="1"/>
  <c r="F9" i="1"/>
  <c r="AP7" i="1"/>
  <c r="AJ7" i="1"/>
  <c r="AP6" i="1"/>
  <c r="AJ6" i="1"/>
  <c r="AP5" i="1"/>
  <c r="AJ5" i="1"/>
  <c r="AJ4" i="1"/>
  <c r="AJ3" i="1"/>
  <c r="B3" i="1"/>
</calcChain>
</file>

<file path=xl/sharedStrings.xml><?xml version="1.0" encoding="utf-8"?>
<sst xmlns="http://schemas.openxmlformats.org/spreadsheetml/2006/main" count="140" uniqueCount="126">
  <si>
    <t>土地売買等届出書</t>
    <rPh sb="0" eb="2">
      <t>トチ</t>
    </rPh>
    <rPh sb="2" eb="5">
      <t>バイバイナド</t>
    </rPh>
    <rPh sb="5" eb="8">
      <t>トドケデショ</t>
    </rPh>
    <phoneticPr fontId="7"/>
  </si>
  <si>
    <t>殿</t>
    <rPh sb="0" eb="1">
      <t>ドノ</t>
    </rPh>
    <phoneticPr fontId="10"/>
  </si>
  <si>
    <t>届出年月日</t>
    <rPh sb="0" eb="1">
      <t>トド</t>
    </rPh>
    <rPh sb="1" eb="2">
      <t>デ</t>
    </rPh>
    <rPh sb="2" eb="5">
      <t>ネンガッピ</t>
    </rPh>
    <phoneticPr fontId="7"/>
  </si>
  <si>
    <t>市町村名</t>
    <rPh sb="0" eb="4">
      <t>シチョウソンメイ</t>
    </rPh>
    <phoneticPr fontId="10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</si>
  <si>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7"/>
  </si>
  <si>
    <t>区　　　分</t>
    <rPh sb="0" eb="1">
      <t>ク</t>
    </rPh>
    <rPh sb="4" eb="5">
      <t>ブン</t>
    </rPh>
    <phoneticPr fontId="10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</si>
  <si>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10"/>
  </si>
  <si>
    <t>記</t>
    <rPh sb="0" eb="1">
      <t>シル</t>
    </rPh>
    <phoneticPr fontId="7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</si>
  <si>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10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</si>
  <si>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7"/>
  </si>
  <si>
    <t>契約年月日</t>
    <rPh sb="0" eb="2">
      <t>ケイヤク</t>
    </rPh>
    <rPh sb="2" eb="5">
      <t>ネンガッピ</t>
    </rPh>
    <phoneticPr fontId="10"/>
  </si>
  <si>
    <t>契約の種類</t>
    <rPh sb="0" eb="2">
      <t>ケイヤク</t>
    </rPh>
    <rPh sb="3" eb="5">
      <t>シュルイ</t>
    </rPh>
    <phoneticPr fontId="10"/>
  </si>
  <si>
    <t>所有権　</t>
    <rPh sb="0" eb="3">
      <t>ショユウケン</t>
    </rPh>
    <phoneticPr fontId="10"/>
  </si>
  <si>
    <t>地上権</t>
    <rPh sb="0" eb="3">
      <t>チジョウケン</t>
    </rPh>
    <phoneticPr fontId="10"/>
  </si>
  <si>
    <t>賃借権</t>
    <rPh sb="0" eb="3">
      <t>チンシャクケン</t>
    </rPh>
    <phoneticPr fontId="10"/>
  </si>
  <si>
    <t>信託受益権</t>
    <rPh sb="0" eb="2">
      <t>シンタク</t>
    </rPh>
    <rPh sb="2" eb="5">
      <t>ジュエキケン</t>
    </rPh>
    <phoneticPr fontId="10"/>
  </si>
  <si>
    <t>の</t>
    <phoneticPr fontId="10"/>
  </si>
  <si>
    <t>移転（</t>
    <rPh sb="0" eb="2">
      <t>イテン</t>
    </rPh>
    <phoneticPr fontId="10"/>
  </si>
  <si>
    <t>設定）</t>
    <rPh sb="0" eb="2">
      <t>セッテイ</t>
    </rPh>
    <phoneticPr fontId="10"/>
  </si>
  <si>
    <t>その他［</t>
    <rPh sb="2" eb="3">
      <t>タ</t>
    </rPh>
    <phoneticPr fontId="10"/>
  </si>
  <si>
    <t>］</t>
    <phoneticPr fontId="10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</si>
  <si>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7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</si>
  <si>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7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</si>
  <si>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7"/>
  </si>
  <si>
    <t>共有者</t>
    <phoneticPr fontId="10"/>
  </si>
  <si>
    <t>外</t>
    <rPh sb="0" eb="1">
      <t>ホカ</t>
    </rPh>
    <phoneticPr fontId="10"/>
  </si>
  <si>
    <t>名</t>
    <rPh sb="0" eb="1">
      <t>メイ</t>
    </rPh>
    <phoneticPr fontId="10"/>
  </si>
  <si>
    <t>国籍等※２</t>
    <rPh sb="0" eb="2">
      <t>コクセキ</t>
    </rPh>
    <rPh sb="2" eb="3">
      <t>トウ</t>
    </rPh>
    <phoneticPr fontId="7"/>
  </si>
  <si>
    <t>共有者</t>
    <rPh sb="0" eb="3">
      <t>キョウユウシャ</t>
    </rPh>
    <phoneticPr fontId="10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</si>
  <si>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10"/>
  </si>
  <si>
    <t>区　分</t>
    <rPh sb="0" eb="1">
      <t>ク</t>
    </rPh>
    <rPh sb="2" eb="3">
      <t>ブン</t>
    </rPh>
    <phoneticPr fontId="7"/>
  </si>
  <si>
    <t>個人</t>
    <rPh sb="0" eb="2">
      <t>コジン</t>
    </rPh>
    <phoneticPr fontId="7"/>
  </si>
  <si>
    <t>法人</t>
    <rPh sb="0" eb="2">
      <t>ホウジン</t>
    </rPh>
    <phoneticPr fontId="7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</si>
  <si>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7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</si>
  <si>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10"/>
  </si>
  <si>
    <t>※３</t>
    <phoneticPr fontId="10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</si>
  <si>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7"/>
  </si>
  <si>
    <t>〒</t>
    <phoneticPr fontId="7"/>
  </si>
  <si>
    <t>〒</t>
    <phoneticPr fontId="10"/>
  </si>
  <si>
    <t>業　　　種</t>
    <rPh sb="0" eb="1">
      <t>ゴウ</t>
    </rPh>
    <rPh sb="4" eb="5">
      <t>シュ</t>
    </rPh>
    <phoneticPr fontId="7"/>
  </si>
  <si>
    <t>不動産業</t>
    <rPh sb="0" eb="4">
      <t>フドウサンギョウ</t>
    </rPh>
    <phoneticPr fontId="7"/>
  </si>
  <si>
    <t>建設業</t>
    <rPh sb="0" eb="3">
      <t>ケンセツギョウ</t>
    </rPh>
    <phoneticPr fontId="7"/>
  </si>
  <si>
    <t>電話番号</t>
    <rPh sb="0" eb="2">
      <t>デンワ</t>
    </rPh>
    <rPh sb="2" eb="4">
      <t>バンゴウ</t>
    </rPh>
    <phoneticPr fontId="10"/>
  </si>
  <si>
    <t>金融保険業</t>
    <rPh sb="0" eb="2">
      <t>キンユウ</t>
    </rPh>
    <rPh sb="2" eb="5">
      <t>ホケンギョウ</t>
    </rPh>
    <phoneticPr fontId="7"/>
  </si>
  <si>
    <t>※１　法人の場合は、法人名及び代表者名を記載</t>
    <phoneticPr fontId="10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</si>
  <si>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7"/>
  </si>
  <si>
    <t>製造業</t>
    <rPh sb="0" eb="3">
      <t>セイゾウギョウ</t>
    </rPh>
    <phoneticPr fontId="7"/>
  </si>
  <si>
    <t>※２　法人の場合は、その設立に当たって準拠した法令を制定した国を記載</t>
    <rPh sb="6" eb="8">
      <t>バアイ</t>
    </rPh>
    <phoneticPr fontId="10"/>
  </si>
  <si>
    <t>商業</t>
    <rPh sb="0" eb="2">
      <t>ショウギョウ</t>
    </rPh>
    <phoneticPr fontId="7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</si>
  <si>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10"/>
  </si>
  <si>
    <t>運輸業</t>
    <rPh sb="0" eb="3">
      <t>ウンユギョウ</t>
    </rPh>
    <phoneticPr fontId="7"/>
  </si>
  <si>
    <t>※４　住所が海外の場合は国内の連絡先を別紙で提出</t>
    <rPh sb="19" eb="21">
      <t>ベッシ</t>
    </rPh>
    <rPh sb="22" eb="24">
      <t>テイシュツ</t>
    </rPh>
    <phoneticPr fontId="10"/>
  </si>
  <si>
    <t>その他</t>
    <rPh sb="2" eb="3">
      <t>ホカ</t>
    </rPh>
    <phoneticPr fontId="7"/>
  </si>
  <si>
    <t>　</t>
    <phoneticPr fontId="10"/>
  </si>
  <si>
    <t>メールアドレス</t>
    <phoneticPr fontId="7"/>
  </si>
  <si>
    <t>２.土地に関する事項</t>
    <rPh sb="2" eb="4">
      <t>トチ</t>
    </rPh>
    <rPh sb="5" eb="6">
      <t>カン</t>
    </rPh>
    <rPh sb="8" eb="10">
      <t>ジコウ</t>
    </rPh>
    <phoneticPr fontId="7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</si>
  <si>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7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</si>
  <si>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7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</si>
  <si>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7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</si>
  <si>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7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</si>
  <si>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10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</si>
  <si>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7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</si>
  <si>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</si>
  <si>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</si>
  <si>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</si>
  <si>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</si>
  <si>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</si>
  <si>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</si>
  <si>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合計</t>
    <rPh sb="0" eb="2">
      <t>ゴウケイ</t>
    </rPh>
    <phoneticPr fontId="10"/>
  </si>
  <si>
    <t>筆</t>
    <rPh sb="0" eb="1">
      <t>フデ</t>
    </rPh>
    <phoneticPr fontId="10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</si>
  <si>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10"/>
  </si>
  <si>
    <t>合　計</t>
    <rPh sb="0" eb="1">
      <t>ゴウ</t>
    </rPh>
    <rPh sb="2" eb="3">
      <t>ケイ</t>
    </rPh>
    <phoneticPr fontId="7"/>
  </si>
  <si>
    <t>合　計</t>
    <rPh sb="0" eb="1">
      <t>ゴウ</t>
    </rPh>
    <rPh sb="2" eb="3">
      <t>ケイ</t>
    </rPh>
    <phoneticPr fontId="10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</si>
  <si>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7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</si>
  <si>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10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</si>
  <si>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10"/>
  </si>
  <si>
    <t>※６　共有の場合のみ、届出に係るものを記載</t>
    <rPh sb="11" eb="13">
      <t>トドケデ</t>
    </rPh>
    <rPh sb="14" eb="15">
      <t>カカ</t>
    </rPh>
    <phoneticPr fontId="10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</si>
  <si>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10"/>
  </si>
  <si>
    <t>※７　地上権又は賃借権の場合のみ記載</t>
    <phoneticPr fontId="10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</si>
  <si>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10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</si>
  <si>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7"/>
  </si>
  <si>
    <t>単団の区分</t>
    <rPh sb="0" eb="1">
      <t>タン</t>
    </rPh>
    <rPh sb="1" eb="2">
      <t>ダン</t>
    </rPh>
    <rPh sb="3" eb="5">
      <t>クブン</t>
    </rPh>
    <phoneticPr fontId="7"/>
  </si>
  <si>
    <t>区域区分等※８</t>
    <rPh sb="0" eb="2">
      <t>クイキ</t>
    </rPh>
    <rPh sb="2" eb="4">
      <t>クブン</t>
    </rPh>
    <rPh sb="4" eb="5">
      <t>トウ</t>
    </rPh>
    <phoneticPr fontId="7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</si>
  <si>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7"/>
  </si>
  <si>
    <t>単独の届出</t>
    <rPh sb="0" eb="2">
      <t>タンドク</t>
    </rPh>
    <rPh sb="3" eb="5">
      <t>トドケデ</t>
    </rPh>
    <phoneticPr fontId="7"/>
  </si>
  <si>
    <t>市街化区域</t>
    <rPh sb="0" eb="3">
      <t>シガイカ</t>
    </rPh>
    <rPh sb="3" eb="5">
      <t>クイキ</t>
    </rPh>
    <phoneticPr fontId="10"/>
  </si>
  <si>
    <t>一団の土地（新規）</t>
    <rPh sb="0" eb="2">
      <t>イチダン</t>
    </rPh>
    <rPh sb="3" eb="5">
      <t>トチ</t>
    </rPh>
    <rPh sb="6" eb="8">
      <t>シンキ</t>
    </rPh>
    <phoneticPr fontId="7"/>
  </si>
  <si>
    <t>非線引きの都市計画区域</t>
    <phoneticPr fontId="10"/>
  </si>
  <si>
    <t>一団の土地（継続）</t>
    <rPh sb="0" eb="2">
      <t>イチダン</t>
    </rPh>
    <rPh sb="3" eb="5">
      <t>トチ</t>
    </rPh>
    <rPh sb="6" eb="8">
      <t>ケイゾク</t>
    </rPh>
    <phoneticPr fontId="7"/>
  </si>
  <si>
    <t>用途地域</t>
    <rPh sb="0" eb="2">
      <t>ヨウト</t>
    </rPh>
    <rPh sb="2" eb="4">
      <t>チイキ</t>
    </rPh>
    <phoneticPr fontId="10"/>
  </si>
  <si>
    <t>→</t>
    <phoneticPr fontId="10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</si>
  <si>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10"/>
  </si>
  <si>
    <t>市街化調整区域</t>
    <rPh sb="0" eb="3">
      <t>シガイカ</t>
    </rPh>
    <rPh sb="3" eb="5">
      <t>チョウセイ</t>
    </rPh>
    <rPh sb="5" eb="7">
      <t>クイキ</t>
    </rPh>
    <phoneticPr fontId="10"/>
  </si>
  <si>
    <t>都市計画区域外</t>
    <rPh sb="0" eb="2">
      <t>トシ</t>
    </rPh>
    <rPh sb="2" eb="4">
      <t>ケイカク</t>
    </rPh>
    <rPh sb="4" eb="7">
      <t>クイキガイ</t>
    </rPh>
    <phoneticPr fontId="10"/>
  </si>
  <si>
    <t>現在の土地利用の状況</t>
    <rPh sb="0" eb="2">
      <t>ゲンザイ</t>
    </rPh>
    <rPh sb="3" eb="7">
      <t>トチリヨウ</t>
    </rPh>
    <rPh sb="8" eb="10">
      <t>ジョウキョウ</t>
    </rPh>
    <phoneticPr fontId="7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</si>
  <si>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10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</si>
  <si>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10"/>
  </si>
  <si>
    <t>㎡</t>
    <phoneticPr fontId="10"/>
  </si>
  <si>
    <t>都市計画法</t>
    <rPh sb="0" eb="2">
      <t>トシ</t>
    </rPh>
    <rPh sb="2" eb="5">
      <t>ケイカクホウ</t>
    </rPh>
    <phoneticPr fontId="10"/>
  </si>
  <si>
    <t>農地法</t>
    <rPh sb="0" eb="3">
      <t>ノウチホウ</t>
    </rPh>
    <phoneticPr fontId="10"/>
  </si>
  <si>
    <t>森林法</t>
    <rPh sb="0" eb="3">
      <t>シンリンホウ</t>
    </rPh>
    <phoneticPr fontId="10"/>
  </si>
  <si>
    <t>その他</t>
    <rPh sb="2" eb="3">
      <t>タ</t>
    </rPh>
    <phoneticPr fontId="10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</si>
  <si>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10"/>
  </si>
  <si>
    <t>（手続状況等）</t>
    <rPh sb="1" eb="3">
      <t>テツヅキ</t>
    </rPh>
    <rPh sb="3" eb="5">
      <t>ジョウキョウ</t>
    </rPh>
    <rPh sb="5" eb="6">
      <t>トウ</t>
    </rPh>
    <phoneticPr fontId="10"/>
  </si>
  <si>
    <t>利用現況の変更</t>
    <rPh sb="0" eb="2">
      <t>リヨウ</t>
    </rPh>
    <rPh sb="2" eb="4">
      <t>ゲンキョウ</t>
    </rPh>
    <rPh sb="5" eb="7">
      <t>ヘンコウ</t>
    </rPh>
    <phoneticPr fontId="10"/>
  </si>
  <si>
    <t>有</t>
    <rPh sb="0" eb="1">
      <t>ア</t>
    </rPh>
    <phoneticPr fontId="10"/>
  </si>
  <si>
    <t>無</t>
    <rPh sb="0" eb="1">
      <t>ナ</t>
    </rPh>
    <phoneticPr fontId="10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</si>
  <si>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10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</si>
  <si>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7"/>
  </si>
  <si>
    <t>有無</t>
    <rPh sb="0" eb="2">
      <t>ウム</t>
    </rPh>
    <phoneticPr fontId="7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</si>
  <si>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7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</si>
  <si>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10"/>
  </si>
  <si>
    <t>有</t>
    <rPh sb="0" eb="1">
      <t>ア</t>
    </rPh>
    <phoneticPr fontId="7"/>
  </si>
  <si>
    <t>予定あり</t>
    <rPh sb="0" eb="2">
      <t>ヨテイ</t>
    </rPh>
    <phoneticPr fontId="10"/>
  </si>
  <si>
    <t>予定なし</t>
    <rPh sb="0" eb="2">
      <t>ヨテイ</t>
    </rPh>
    <phoneticPr fontId="10"/>
  </si>
  <si>
    <t>無</t>
  </si>
  <si>
    <t>費用負担者</t>
    <rPh sb="0" eb="2">
      <t>ヒヨウ</t>
    </rPh>
    <rPh sb="2" eb="5">
      <t>フタンシャ</t>
    </rPh>
    <phoneticPr fontId="10"/>
  </si>
  <si>
    <t>（</t>
    <phoneticPr fontId="10"/>
  </si>
  <si>
    <t>）</t>
    <phoneticPr fontId="10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</si>
  <si>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7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</si>
  <si>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7"/>
  </si>
  <si>
    <t>所有権</t>
    <rPh sb="0" eb="3">
      <t>ショユウケン</t>
    </rPh>
    <phoneticPr fontId="10"/>
  </si>
  <si>
    <t>円</t>
    <rPh sb="0" eb="1">
      <t>エン</t>
    </rPh>
    <phoneticPr fontId="10"/>
  </si>
  <si>
    <t>権利移転なし</t>
    <rPh sb="0" eb="2">
      <t>ケンリ</t>
    </rPh>
    <rPh sb="2" eb="4">
      <t>イテン</t>
    </rPh>
    <phoneticPr fontId="10"/>
  </si>
  <si>
    <t>５.その他参考となるべき事項</t>
    <rPh sb="4" eb="5">
      <t>タ</t>
    </rPh>
    <rPh sb="5" eb="7">
      <t>サンコウ</t>
    </rPh>
    <rPh sb="12" eb="14">
      <t>ジコウ</t>
    </rPh>
    <phoneticPr fontId="10"/>
  </si>
  <si>
    <t>別記様式Ⅱ－１－１【土地売買等届出書様式（事後届出）】</t>
    <rPh sb="0" eb="4">
      <t>ベッキヨウシキ</t>
    </rPh>
    <rPh sb="10" eb="15">
      <t>トチバイバイトウ</t>
    </rPh>
    <rPh sb="15" eb="18">
      <t>トドケデショ</t>
    </rPh>
    <rPh sb="18" eb="20">
      <t>ヨウシキ</t>
    </rPh>
    <rPh sb="21" eb="24">
      <t>ジゴトド</t>
    </rPh>
    <rPh sb="24" eb="25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</si>
</sst>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429">
    <xf numFmtId="0" fontId="0" fillId="0" borderId="0" xfId="0"/>
    <xf numFmtId="0" fontId="3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9" fillId="0" borderId="1" xfId="2" applyFont="1" applyBorder="1" applyProtection="1">
      <alignment vertical="center"/>
      <protection locked="0"/>
    </xf>
    <xf numFmtId="0" fontId="12" fillId="0" borderId="0" xfId="2" applyFont="1" applyProtection="1">
      <alignment vertical="center"/>
      <protection locked="0"/>
    </xf>
    <xf numFmtId="0" fontId="5" fillId="0" borderId="9" xfId="2" applyFont="1" applyBorder="1" applyAlignment="1" applyProtection="1">
      <alignment vertical="center" wrapText="1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protection locked="0"/>
    </xf>
    <xf numFmtId="0" fontId="13" fillId="0" borderId="0" xfId="2" applyFont="1" applyProtection="1">
      <alignment vertical="center"/>
      <protection locked="0"/>
    </xf>
    <xf numFmtId="0" fontId="16" fillId="0" borderId="15" xfId="2" applyFont="1" applyBorder="1" applyAlignment="1">
      <alignment horizontal="center" vertical="center"/>
    </xf>
    <xf numFmtId="0" fontId="17" fillId="0" borderId="15" xfId="2" applyFont="1" applyBorder="1" applyProtection="1">
      <alignment vertical="center"/>
      <protection locked="0"/>
    </xf>
    <xf numFmtId="0" fontId="16" fillId="0" borderId="20" xfId="2" applyFont="1" applyBorder="1" applyAlignment="1">
      <alignment horizontal="center" vertical="center"/>
    </xf>
    <xf numFmtId="0" fontId="13" fillId="0" borderId="20" xfId="2" applyFont="1" applyBorder="1" applyProtection="1">
      <alignment vertical="center"/>
      <protection locked="0"/>
    </xf>
    <xf numFmtId="0" fontId="17" fillId="0" borderId="20" xfId="2" applyFont="1" applyBorder="1" applyProtection="1">
      <alignment vertical="center"/>
      <protection locked="0"/>
    </xf>
    <xf numFmtId="0" fontId="13" fillId="0" borderId="26" xfId="2" applyFont="1" applyBorder="1" applyAlignment="1" applyProtection="1">
      <alignment vertical="top"/>
      <protection locked="0"/>
    </xf>
    <xf numFmtId="0" fontId="12" fillId="0" borderId="27" xfId="2" applyFont="1" applyBorder="1" applyAlignment="1" applyProtection="1">
      <alignment vertical="top"/>
      <protection locked="0"/>
    </xf>
    <xf numFmtId="0" fontId="3" fillId="0" borderId="29" xfId="2" applyFont="1" applyBorder="1" applyProtection="1">
      <alignment vertical="center"/>
      <protection locked="0"/>
    </xf>
    <xf numFmtId="0" fontId="3" fillId="0" borderId="30" xfId="2" applyFont="1" applyBorder="1" applyProtection="1">
      <alignment vertical="center"/>
      <protection locked="0"/>
    </xf>
    <xf numFmtId="0" fontId="3" fillId="0" borderId="33" xfId="2" applyFont="1" applyBorder="1" applyProtection="1">
      <alignment vertical="center"/>
      <protection locked="0"/>
    </xf>
    <xf numFmtId="0" fontId="13" fillId="0" borderId="37" xfId="2" applyFont="1" applyBorder="1" applyProtection="1">
      <alignment vertical="center"/>
      <protection locked="0"/>
    </xf>
    <xf numFmtId="0" fontId="12" fillId="0" borderId="38" xfId="2" applyFont="1" applyBorder="1" applyProtection="1">
      <alignment vertical="center"/>
      <protection locked="0"/>
    </xf>
    <xf numFmtId="0" fontId="15" fillId="0" borderId="38" xfId="2" applyFont="1" applyBorder="1">
      <alignment vertical="center"/>
    </xf>
    <xf numFmtId="0" fontId="3" fillId="0" borderId="38" xfId="2" applyFont="1" applyBorder="1" applyProtection="1">
      <alignment vertical="center"/>
      <protection locked="0"/>
    </xf>
    <xf numFmtId="0" fontId="12" fillId="0" borderId="38" xfId="2" applyFont="1" applyBorder="1" applyAlignment="1" applyProtection="1">
      <alignment vertical="top"/>
      <protection locked="0"/>
    </xf>
    <xf numFmtId="0" fontId="12" fillId="0" borderId="39" xfId="2" applyFont="1" applyBorder="1" applyAlignment="1" applyProtection="1">
      <alignment vertical="top"/>
      <protection locked="0"/>
    </xf>
    <xf numFmtId="0" fontId="12" fillId="0" borderId="43" xfId="2" applyFont="1" applyBorder="1" applyAlignment="1" applyProtection="1">
      <alignment vertical="top"/>
      <protection locked="0"/>
    </xf>
    <xf numFmtId="0" fontId="12" fillId="0" borderId="44" xfId="2" applyFont="1" applyBorder="1" applyAlignment="1" applyProtection="1">
      <alignment vertical="top"/>
      <protection locked="0"/>
    </xf>
    <xf numFmtId="0" fontId="12" fillId="0" borderId="32" xfId="2" applyFont="1" applyBorder="1" applyAlignment="1" applyProtection="1">
      <alignment vertical="top"/>
      <protection locked="0"/>
    </xf>
    <xf numFmtId="0" fontId="13" fillId="0" borderId="0" xfId="2" applyFont="1" applyAlignment="1" applyProtection="1">
      <alignment vertical="top"/>
      <protection locked="0"/>
    </xf>
    <xf numFmtId="0" fontId="12" fillId="0" borderId="34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2" fillId="0" borderId="9" xfId="2" applyFont="1" applyBorder="1" applyAlignment="1" applyProtection="1">
      <alignment vertical="top"/>
      <protection locked="0"/>
    </xf>
    <xf numFmtId="0" fontId="12" fillId="0" borderId="35" xfId="2" applyFont="1" applyBorder="1" applyAlignment="1" applyProtection="1">
      <alignment vertical="top"/>
      <protection locked="0"/>
    </xf>
    <xf numFmtId="0" fontId="11" fillId="0" borderId="36" xfId="2" applyFont="1" applyBorder="1" applyAlignment="1">
      <alignment vertical="center" shrinkToFit="1"/>
    </xf>
    <xf numFmtId="0" fontId="3" fillId="0" borderId="0" xfId="2" applyFont="1" applyAlignment="1" applyProtection="1">
      <alignment horizontal="left" vertical="center"/>
      <protection locked="0"/>
    </xf>
    <xf numFmtId="0" fontId="12" fillId="0" borderId="35" xfId="2" applyFont="1" applyBorder="1" applyProtection="1">
      <alignment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35" xfId="2" applyFont="1" applyBorder="1" applyAlignment="1" applyProtection="1">
      <alignment horizontal="left" vertical="center"/>
      <protection locked="0"/>
    </xf>
    <xf numFmtId="0" fontId="12" fillId="0" borderId="0" xfId="2" applyFont="1" applyAlignment="1" applyProtection="1">
      <alignment vertical="top" wrapText="1"/>
      <protection locked="0"/>
    </xf>
    <xf numFmtId="0" fontId="12" fillId="0" borderId="35" xfId="2" applyFont="1" applyBorder="1" applyAlignment="1" applyProtection="1">
      <alignment vertical="top" wrapText="1"/>
      <protection locked="0"/>
    </xf>
    <xf numFmtId="0" fontId="12" fillId="0" borderId="22" xfId="2" applyFont="1" applyBorder="1" applyAlignment="1" applyProtection="1">
      <alignment vertical="top"/>
      <protection locked="0"/>
    </xf>
    <xf numFmtId="0" fontId="12" fillId="0" borderId="23" xfId="2" applyFont="1" applyBorder="1" applyProtection="1">
      <alignment vertical="center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12" fillId="0" borderId="26" xfId="2" applyFont="1" applyBorder="1" applyProtection="1">
      <alignment vertical="center"/>
      <protection locked="0"/>
    </xf>
    <xf numFmtId="0" fontId="12" fillId="0" borderId="27" xfId="2" applyFont="1" applyBorder="1" applyProtection="1">
      <alignment vertical="center"/>
      <protection locked="0"/>
    </xf>
    <xf numFmtId="0" fontId="12" fillId="0" borderId="19" xfId="2" applyFont="1" applyBorder="1" applyProtection="1">
      <alignment vertical="center"/>
      <protection locked="0"/>
    </xf>
    <xf numFmtId="0" fontId="12" fillId="0" borderId="20" xfId="2" applyFont="1" applyBorder="1" applyProtection="1">
      <alignment vertical="center"/>
      <protection locked="0"/>
    </xf>
    <xf numFmtId="0" fontId="3" fillId="0" borderId="15" xfId="2" applyFont="1" applyBorder="1" applyProtection="1">
      <alignment vertical="center"/>
      <protection locked="0"/>
    </xf>
    <xf numFmtId="0" fontId="12" fillId="0" borderId="15" xfId="2" applyFont="1" applyBorder="1" applyProtection="1">
      <alignment vertical="center"/>
      <protection locked="0"/>
    </xf>
    <xf numFmtId="0" fontId="3" fillId="0" borderId="0" xfId="2" applyFont="1" applyAlignment="1" applyProtection="1">
      <alignment vertical="top"/>
      <protection locked="0"/>
    </xf>
    <xf numFmtId="0" fontId="11" fillId="0" borderId="26" xfId="2" applyFont="1" applyBorder="1">
      <alignment vertical="center"/>
    </xf>
    <xf numFmtId="0" fontId="3" fillId="0" borderId="27" xfId="2" applyFont="1" applyBorder="1" applyProtection="1">
      <alignment vertical="center"/>
      <protection locked="0"/>
    </xf>
    <xf numFmtId="0" fontId="11" fillId="0" borderId="31" xfId="2" applyFont="1" applyBorder="1" applyAlignment="1">
      <alignment horizontal="left" vertical="center"/>
    </xf>
    <xf numFmtId="0" fontId="11" fillId="0" borderId="34" xfId="2" applyFon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3" fillId="0" borderId="34" xfId="2" applyFont="1" applyBorder="1" applyAlignment="1" applyProtection="1">
      <alignment horizontal="right" vertical="center"/>
      <protection locked="0"/>
    </xf>
    <xf numFmtId="0" fontId="11" fillId="0" borderId="36" xfId="2" applyFont="1" applyBorder="1">
      <alignment vertical="center"/>
    </xf>
    <xf numFmtId="0" fontId="11" fillId="0" borderId="22" xfId="2" applyFont="1" applyBorder="1">
      <alignment vertical="center"/>
    </xf>
    <xf numFmtId="0" fontId="12" fillId="0" borderId="27" xfId="2" applyFont="1" applyBorder="1" applyAlignment="1" applyProtection="1">
      <alignment vertical="center" wrapText="1"/>
      <protection locked="0"/>
    </xf>
    <xf numFmtId="0" fontId="19" fillId="0" borderId="31" xfId="2" applyFont="1" applyBorder="1" applyAlignment="1">
      <alignment horizontal="right" vertical="top"/>
    </xf>
    <xf numFmtId="0" fontId="19" fillId="0" borderId="27" xfId="2" applyFont="1" applyBorder="1" applyAlignment="1">
      <alignment horizontal="right" vertical="top" shrinkToFit="1"/>
    </xf>
    <xf numFmtId="0" fontId="21" fillId="0" borderId="0" xfId="2" applyFont="1" applyProtection="1">
      <alignment vertical="center"/>
      <protection locked="0"/>
    </xf>
    <xf numFmtId="0" fontId="11" fillId="0" borderId="61" xfId="2" applyFont="1" applyBorder="1">
      <alignment vertical="center"/>
    </xf>
    <xf numFmtId="0" fontId="3" fillId="0" borderId="61" xfId="2" applyFont="1" applyBorder="1" applyProtection="1">
      <alignment vertical="center"/>
      <protection locked="0"/>
    </xf>
    <xf numFmtId="0" fontId="21" fillId="0" borderId="61" xfId="2" applyFont="1" applyBorder="1" applyAlignment="1" applyProtection="1">
      <alignment vertical="center" wrapText="1"/>
      <protection locked="0"/>
    </xf>
    <xf numFmtId="0" fontId="19" fillId="0" borderId="61" xfId="2" applyFont="1" applyBorder="1" applyAlignment="1">
      <alignment vertical="center" wrapText="1"/>
    </xf>
    <xf numFmtId="0" fontId="3" fillId="0" borderId="61" xfId="2" applyFont="1" applyBorder="1" applyAlignment="1" applyProtection="1">
      <alignment vertical="center" wrapText="1"/>
      <protection locked="0"/>
    </xf>
    <xf numFmtId="0" fontId="21" fillId="0" borderId="82" xfId="2" applyFont="1" applyBorder="1" applyAlignment="1" applyProtection="1">
      <alignment vertical="center" wrapText="1"/>
      <protection locked="0"/>
    </xf>
    <xf numFmtId="0" fontId="12" fillId="0" borderId="20" xfId="2" applyFont="1" applyBorder="1" applyAlignment="1" applyProtection="1">
      <alignment vertical="center" wrapText="1"/>
      <protection locked="0"/>
    </xf>
    <xf numFmtId="0" fontId="21" fillId="0" borderId="0" xfId="2" applyFont="1" applyAlignment="1" applyProtection="1">
      <alignment horizontal="right" vertical="center" wrapText="1"/>
      <protection locked="0"/>
    </xf>
    <xf numFmtId="0" fontId="21" fillId="0" borderId="0" xfId="2" applyFont="1" applyAlignment="1" applyProtection="1">
      <alignment horizontal="left" vertical="top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3" fillId="2" borderId="0" xfId="2" applyFont="1" applyFill="1" applyProtection="1">
      <alignment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19" fillId="0" borderId="26" xfId="4" applyNumberFormat="1" applyFont="1" applyBorder="1" applyAlignment="1" applyProtection="1">
      <alignment horizontal="left" vertical="center"/>
    </xf>
    <xf numFmtId="0" fontId="3" fillId="0" borderId="27" xfId="4" applyNumberFormat="1" applyFont="1" applyBorder="1" applyAlignment="1" applyProtection="1">
      <alignment vertical="top" wrapText="1"/>
      <protection locked="0"/>
    </xf>
    <xf numFmtId="0" fontId="3" fillId="0" borderId="44" xfId="4" applyNumberFormat="1" applyFont="1" applyBorder="1" applyAlignment="1" applyProtection="1">
      <alignment vertical="top" wrapText="1"/>
      <protection locked="0"/>
    </xf>
    <xf numFmtId="0" fontId="19" fillId="0" borderId="31" xfId="4" applyNumberFormat="1" applyFont="1" applyBorder="1" applyAlignment="1" applyProtection="1">
      <alignment horizontal="right" vertical="center"/>
    </xf>
    <xf numFmtId="0" fontId="11" fillId="0" borderId="27" xfId="4" applyNumberFormat="1" applyFont="1" applyBorder="1" applyAlignment="1" applyProtection="1">
      <alignment horizontal="left" vertical="center" wrapText="1"/>
    </xf>
    <xf numFmtId="0" fontId="26" fillId="0" borderId="9" xfId="4" applyNumberFormat="1" applyFont="1" applyBorder="1" applyAlignment="1" applyProtection="1">
      <alignment vertical="center" wrapText="1"/>
      <protection locked="0"/>
    </xf>
    <xf numFmtId="0" fontId="21" fillId="0" borderId="35" xfId="2" applyFont="1" applyBorder="1" applyProtection="1">
      <alignment vertical="center"/>
      <protection locked="0"/>
    </xf>
    <xf numFmtId="0" fontId="3" fillId="0" borderId="21" xfId="2" applyFont="1" applyBorder="1" applyProtection="1">
      <alignment vertical="center"/>
      <protection locked="0"/>
    </xf>
    <xf numFmtId="0" fontId="12" fillId="0" borderId="22" xfId="2" applyFont="1" applyBorder="1" applyAlignment="1" applyProtection="1">
      <alignment horizontal="right" vertical="center"/>
      <protection locked="0"/>
    </xf>
    <xf numFmtId="0" fontId="11" fillId="0" borderId="34" xfId="2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2" fillId="0" borderId="9" xfId="2" applyFont="1" applyBorder="1" applyAlignment="1" applyProtection="1">
      <alignment vertical="center" wrapText="1"/>
      <protection locked="0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2" fillId="3" borderId="0" xfId="2" applyFont="1" applyFill="1" applyAlignment="1" applyProtection="1">
      <alignment vertical="center" wrapText="1"/>
      <protection locked="0"/>
    </xf>
    <xf numFmtId="0" fontId="16" fillId="2" borderId="0" xfId="2" applyFont="1" applyFill="1" applyAlignment="1">
      <alignment vertical="top" wrapText="1"/>
    </xf>
    <xf numFmtId="0" fontId="16" fillId="2" borderId="0" xfId="2" applyFont="1" applyFill="1" applyBorder="1" applyAlignment="1">
      <alignment vertical="top" wrapText="1"/>
    </xf>
    <xf numFmtId="0" fontId="13" fillId="0" borderId="24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 applyProtection="1">
      <alignment horizontal="center" vertical="center"/>
      <protection locked="0"/>
    </xf>
    <xf numFmtId="0" fontId="13" fillId="0" borderId="17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horizontal="center" vertical="center"/>
      <protection locked="0"/>
    </xf>
    <xf numFmtId="0" fontId="13" fillId="0" borderId="18" xfId="2" applyFont="1" applyBorder="1" applyAlignment="1" applyProtection="1">
      <alignment horizontal="center" vertical="center"/>
      <protection locked="0"/>
    </xf>
    <xf numFmtId="0" fontId="19" fillId="0" borderId="27" xfId="4" applyNumberFormat="1" applyFont="1" applyBorder="1" applyAlignment="1" applyProtection="1">
      <alignment horizontal="left" vertical="center" wrapText="1"/>
    </xf>
    <xf numFmtId="0" fontId="19" fillId="0" borderId="44" xfId="4" applyNumberFormat="1" applyFont="1" applyBorder="1" applyAlignment="1" applyProtection="1">
      <alignment horizontal="left" vertical="center" wrapText="1"/>
    </xf>
    <xf numFmtId="0" fontId="19" fillId="0" borderId="0" xfId="4" applyNumberFormat="1" applyFont="1" applyBorder="1" applyAlignment="1" applyProtection="1">
      <alignment horizontal="left" vertical="center" wrapText="1"/>
    </xf>
    <xf numFmtId="0" fontId="19" fillId="0" borderId="9" xfId="4" applyNumberFormat="1" applyFont="1" applyBorder="1" applyAlignment="1" applyProtection="1">
      <alignment horizontal="left" vertical="center" wrapText="1"/>
    </xf>
    <xf numFmtId="0" fontId="19" fillId="0" borderId="20" xfId="4" applyNumberFormat="1" applyFont="1" applyBorder="1" applyAlignment="1" applyProtection="1">
      <alignment horizontal="left" vertical="center" wrapText="1"/>
    </xf>
    <xf numFmtId="0" fontId="19" fillId="0" borderId="21" xfId="4" applyNumberFormat="1" applyFont="1" applyBorder="1" applyAlignment="1" applyProtection="1">
      <alignment horizontal="left" vertical="center" wrapText="1"/>
    </xf>
    <xf numFmtId="0" fontId="3" fillId="0" borderId="27" xfId="4" applyNumberFormat="1" applyFont="1" applyBorder="1" applyAlignment="1" applyProtection="1">
      <alignment horizontal="left" vertical="center" wrapText="1"/>
      <protection locked="0"/>
    </xf>
    <xf numFmtId="0" fontId="3" fillId="0" borderId="32" xfId="4" applyNumberFormat="1" applyFont="1" applyBorder="1" applyAlignment="1" applyProtection="1">
      <alignment horizontal="left" vertical="center" wrapText="1"/>
      <protection locked="0"/>
    </xf>
    <xf numFmtId="0" fontId="19" fillId="0" borderId="34" xfId="4" applyNumberFormat="1" applyFont="1" applyBorder="1" applyAlignment="1" applyProtection="1">
      <alignment horizontal="left" vertical="center"/>
    </xf>
    <xf numFmtId="0" fontId="19" fillId="0" borderId="19" xfId="4" applyNumberFormat="1" applyFont="1" applyBorder="1" applyAlignment="1" applyProtection="1">
      <alignment horizontal="left" vertical="center"/>
    </xf>
    <xf numFmtId="0" fontId="3" fillId="0" borderId="0" xfId="4" applyNumberFormat="1" applyFont="1" applyBorder="1" applyAlignment="1" applyProtection="1">
      <alignment horizontal="left" vertical="center" wrapText="1"/>
      <protection locked="0"/>
    </xf>
    <xf numFmtId="0" fontId="3" fillId="0" borderId="20" xfId="4" applyNumberFormat="1" applyFont="1" applyBorder="1" applyAlignment="1" applyProtection="1">
      <alignment horizontal="left" vertical="center" wrapText="1"/>
      <protection locked="0"/>
    </xf>
    <xf numFmtId="0" fontId="3" fillId="0" borderId="36" xfId="4" applyNumberFormat="1" applyFont="1" applyBorder="1" applyAlignment="1" applyProtection="1">
      <alignment horizontal="center" wrapText="1"/>
      <protection locked="0"/>
    </xf>
    <xf numFmtId="0" fontId="3" fillId="0" borderId="0" xfId="4" applyNumberFormat="1" applyFont="1" applyBorder="1" applyAlignment="1" applyProtection="1">
      <alignment horizontal="center" wrapText="1"/>
      <protection locked="0"/>
    </xf>
    <xf numFmtId="0" fontId="12" fillId="0" borderId="20" xfId="2" applyFont="1" applyBorder="1" applyAlignment="1" applyProtection="1">
      <alignment horizontal="center" vertical="center" wrapText="1"/>
      <protection locked="0"/>
    </xf>
    <xf numFmtId="0" fontId="15" fillId="0" borderId="20" xfId="2" applyFont="1" applyBorder="1" applyAlignment="1">
      <alignment horizontal="left" shrinkToFit="1"/>
    </xf>
    <xf numFmtId="0" fontId="15" fillId="0" borderId="21" xfId="2" applyFont="1" applyBorder="1" applyAlignment="1">
      <alignment horizontal="left" shrinkToFit="1"/>
    </xf>
    <xf numFmtId="0" fontId="13" fillId="3" borderId="0" xfId="2" applyFont="1" applyFill="1" applyAlignment="1" applyProtection="1">
      <alignment horizontal="left" vertical="center" wrapText="1"/>
      <protection locked="0"/>
    </xf>
    <xf numFmtId="176" fontId="11" fillId="3" borderId="14" xfId="2" applyNumberFormat="1" applyFont="1" applyFill="1" applyBorder="1" applyAlignment="1">
      <alignment horizontal="left" vertical="top" wrapText="1"/>
    </xf>
    <xf numFmtId="176" fontId="11" fillId="3" borderId="15" xfId="2" applyNumberFormat="1" applyFont="1" applyFill="1" applyBorder="1" applyAlignment="1">
      <alignment horizontal="left" vertical="top" wrapText="1"/>
    </xf>
    <xf numFmtId="176" fontId="11" fillId="3" borderId="18" xfId="2" applyNumberFormat="1" applyFont="1" applyFill="1" applyBorder="1" applyAlignment="1">
      <alignment horizontal="left" vertical="top" wrapText="1"/>
    </xf>
    <xf numFmtId="176" fontId="11" fillId="3" borderId="34" xfId="2" applyNumberFormat="1" applyFont="1" applyFill="1" applyBorder="1" applyAlignment="1">
      <alignment horizontal="left" vertical="top" wrapText="1"/>
    </xf>
    <xf numFmtId="176" fontId="11" fillId="3" borderId="0" xfId="2" applyNumberFormat="1" applyFont="1" applyFill="1" applyAlignment="1">
      <alignment horizontal="left" vertical="top" wrapText="1"/>
    </xf>
    <xf numFmtId="176" fontId="11" fillId="3" borderId="35" xfId="2" applyNumberFormat="1" applyFont="1" applyFill="1" applyBorder="1" applyAlignment="1">
      <alignment horizontal="left" vertical="top" wrapText="1"/>
    </xf>
    <xf numFmtId="176" fontId="11" fillId="3" borderId="19" xfId="2" applyNumberFormat="1" applyFont="1" applyFill="1" applyBorder="1" applyAlignment="1">
      <alignment horizontal="left" vertical="top" wrapText="1"/>
    </xf>
    <xf numFmtId="176" fontId="11" fillId="3" borderId="20" xfId="2" applyNumberFormat="1" applyFont="1" applyFill="1" applyBorder="1" applyAlignment="1">
      <alignment horizontal="left" vertical="top" wrapText="1"/>
    </xf>
    <xf numFmtId="176" fontId="11" fillId="3" borderId="23" xfId="2" applyNumberFormat="1" applyFont="1" applyFill="1" applyBorder="1" applyAlignment="1">
      <alignment horizontal="left" vertical="top" wrapText="1"/>
    </xf>
    <xf numFmtId="0" fontId="21" fillId="0" borderId="0" xfId="4" applyNumberFormat="1" applyFont="1" applyBorder="1" applyAlignment="1" applyProtection="1">
      <alignment horizontal="center" vertical="center" wrapText="1"/>
      <protection locked="0"/>
    </xf>
    <xf numFmtId="0" fontId="11" fillId="0" borderId="20" xfId="2" applyFont="1" applyBorder="1" applyAlignment="1">
      <alignment horizontal="center" vertical="center" shrinkToFit="1"/>
    </xf>
    <xf numFmtId="0" fontId="13" fillId="0" borderId="64" xfId="2" applyFont="1" applyBorder="1" applyAlignment="1" applyProtection="1">
      <alignment horizontal="center" vertical="center" shrinkToFit="1"/>
      <protection locked="0"/>
    </xf>
    <xf numFmtId="0" fontId="13" fillId="0" borderId="1" xfId="2" applyFont="1" applyBorder="1" applyAlignment="1" applyProtection="1">
      <alignment horizontal="center" vertical="center" shrinkToFit="1"/>
      <protection locked="0"/>
    </xf>
    <xf numFmtId="0" fontId="13" fillId="0" borderId="65" xfId="2" applyFont="1" applyBorder="1" applyAlignment="1" applyProtection="1">
      <alignment horizontal="center" vertical="center" shrinkToFit="1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6" xfId="2" applyFont="1" applyBorder="1" applyAlignment="1" applyProtection="1">
      <alignment horizontal="center" vertical="center"/>
      <protection locked="0"/>
    </xf>
    <xf numFmtId="0" fontId="12" fillId="0" borderId="25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left" vertical="center" wrapText="1"/>
      <protection locked="0"/>
    </xf>
    <xf numFmtId="38" fontId="23" fillId="0" borderId="31" xfId="1" applyFont="1" applyBorder="1" applyAlignment="1" applyProtection="1">
      <alignment horizontal="center" vertical="center"/>
    </xf>
    <xf numFmtId="38" fontId="23" fillId="0" borderId="27" xfId="1" applyFont="1" applyBorder="1" applyAlignment="1" applyProtection="1">
      <alignment horizontal="center" vertical="center"/>
    </xf>
    <xf numFmtId="38" fontId="23" fillId="0" borderId="22" xfId="1" applyFont="1" applyBorder="1" applyAlignment="1" applyProtection="1">
      <alignment horizontal="center" vertical="center"/>
    </xf>
    <xf numFmtId="38" fontId="23" fillId="0" borderId="20" xfId="1" applyFont="1" applyBorder="1" applyAlignment="1" applyProtection="1">
      <alignment horizontal="center" vertical="center"/>
    </xf>
    <xf numFmtId="0" fontId="12" fillId="0" borderId="32" xfId="2" applyFont="1" applyBorder="1" applyAlignment="1" applyProtection="1">
      <alignment horizontal="center" vertical="center"/>
      <protection locked="0"/>
    </xf>
    <xf numFmtId="0" fontId="12" fillId="0" borderId="23" xfId="2" applyFont="1" applyBorder="1" applyAlignment="1" applyProtection="1">
      <alignment horizontal="center" vertical="center"/>
      <protection locked="0"/>
    </xf>
    <xf numFmtId="0" fontId="12" fillId="0" borderId="20" xfId="2" applyFont="1" applyBorder="1" applyAlignment="1" applyProtection="1">
      <alignment horizontal="left" vertical="center" shrinkToFit="1"/>
      <protection locked="0"/>
    </xf>
    <xf numFmtId="0" fontId="3" fillId="0" borderId="34" xfId="2" applyFont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 shrinkToFit="1"/>
      <protection locked="0"/>
    </xf>
    <xf numFmtId="0" fontId="12" fillId="0" borderId="36" xfId="2" applyFont="1" applyBorder="1" applyAlignment="1" applyProtection="1">
      <alignment horizontal="left" vertical="top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21" fillId="0" borderId="0" xfId="2" applyFont="1" applyAlignment="1" applyProtection="1">
      <alignment horizontal="left" vertical="top" shrinkToFit="1"/>
      <protection locked="0"/>
    </xf>
    <xf numFmtId="0" fontId="21" fillId="0" borderId="35" xfId="2" applyFont="1" applyBorder="1" applyAlignment="1" applyProtection="1">
      <alignment horizontal="left" vertical="top" shrinkToFi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3" fillId="0" borderId="61" xfId="2" applyFont="1" applyBorder="1" applyAlignment="1" applyProtection="1">
      <alignment horizontal="center" vertical="center"/>
      <protection locked="0"/>
    </xf>
    <xf numFmtId="181" fontId="22" fillId="0" borderId="19" xfId="2" applyNumberFormat="1" applyFont="1" applyBorder="1" applyAlignment="1">
      <alignment horizontal="right" vertical="center" wrapText="1"/>
    </xf>
    <xf numFmtId="181" fontId="22" fillId="0" borderId="20" xfId="2" applyNumberFormat="1" applyFont="1" applyBorder="1" applyAlignment="1">
      <alignment horizontal="right" vertical="center" wrapText="1"/>
    </xf>
    <xf numFmtId="0" fontId="23" fillId="0" borderId="22" xfId="2" applyFont="1" applyBorder="1" applyAlignment="1">
      <alignment horizontal="left" vertical="center" shrinkToFit="1"/>
    </xf>
    <xf numFmtId="0" fontId="23" fillId="0" borderId="20" xfId="2" applyFont="1" applyBorder="1" applyAlignment="1">
      <alignment horizontal="left" vertical="center" shrinkToFit="1"/>
    </xf>
    <xf numFmtId="0" fontId="23" fillId="0" borderId="23" xfId="2" applyFont="1" applyBorder="1" applyAlignment="1">
      <alignment horizontal="left" vertical="center" shrinkToFit="1"/>
    </xf>
    <xf numFmtId="177" fontId="11" fillId="0" borderId="20" xfId="2" applyNumberFormat="1" applyFont="1" applyBorder="1" applyAlignment="1">
      <alignment horizontal="center" vertical="center"/>
    </xf>
    <xf numFmtId="177" fontId="11" fillId="0" borderId="21" xfId="2" applyNumberFormat="1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0" borderId="23" xfId="2" applyFont="1" applyBorder="1" applyAlignment="1" applyProtection="1">
      <alignment horizontal="left" vertical="center" shrinkToFit="1"/>
      <protection locked="0"/>
    </xf>
    <xf numFmtId="0" fontId="13" fillId="0" borderId="25" xfId="2" applyFont="1" applyBorder="1" applyAlignment="1" applyProtection="1">
      <alignment horizontal="center" vertical="center"/>
      <protection locked="0"/>
    </xf>
    <xf numFmtId="176" fontId="11" fillId="0" borderId="26" xfId="2" applyNumberFormat="1" applyFont="1" applyBorder="1" applyAlignment="1">
      <alignment horizontal="left" vertical="top" wrapText="1"/>
    </xf>
    <xf numFmtId="176" fontId="11" fillId="0" borderId="27" xfId="2" applyNumberFormat="1" applyFont="1" applyBorder="1" applyAlignment="1">
      <alignment horizontal="left" vertical="top" wrapText="1"/>
    </xf>
    <xf numFmtId="176" fontId="11" fillId="0" borderId="32" xfId="2" applyNumberFormat="1" applyFont="1" applyBorder="1" applyAlignment="1">
      <alignment horizontal="left" vertical="top" wrapText="1"/>
    </xf>
    <xf numFmtId="176" fontId="11" fillId="0" borderId="34" xfId="2" applyNumberFormat="1" applyFont="1" applyBorder="1" applyAlignment="1">
      <alignment horizontal="left" vertical="top" wrapText="1"/>
    </xf>
    <xf numFmtId="176" fontId="11" fillId="0" borderId="0" xfId="2" applyNumberFormat="1" applyFont="1" applyAlignment="1">
      <alignment horizontal="left" vertical="top" wrapText="1"/>
    </xf>
    <xf numFmtId="176" fontId="11" fillId="0" borderId="35" xfId="2" applyNumberFormat="1" applyFont="1" applyBorder="1" applyAlignment="1">
      <alignment horizontal="left" vertical="top" wrapText="1"/>
    </xf>
    <xf numFmtId="0" fontId="13" fillId="0" borderId="24" xfId="2" applyFont="1" applyBorder="1" applyAlignment="1" applyProtection="1">
      <alignment horizontal="center" vertical="center" shrinkToFit="1"/>
      <protection locked="0"/>
    </xf>
    <xf numFmtId="0" fontId="13" fillId="0" borderId="6" xfId="2" applyFont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181" fontId="16" fillId="0" borderId="26" xfId="2" applyNumberFormat="1" applyFont="1" applyBorder="1" applyAlignment="1">
      <alignment horizontal="right" vertical="center" wrapText="1"/>
    </xf>
    <xf numFmtId="181" fontId="16" fillId="0" borderId="27" xfId="2" applyNumberFormat="1" applyFont="1" applyBorder="1" applyAlignment="1">
      <alignment horizontal="right" vertical="center" wrapText="1"/>
    </xf>
    <xf numFmtId="0" fontId="20" fillId="0" borderId="27" xfId="2" applyFont="1" applyBorder="1" applyAlignment="1" applyProtection="1">
      <alignment horizontal="center" vertical="top" shrinkToFit="1"/>
      <protection locked="0"/>
    </xf>
    <xf numFmtId="0" fontId="20" fillId="0" borderId="27" xfId="2" applyFont="1" applyBorder="1" applyAlignment="1" applyProtection="1">
      <alignment horizontal="left" vertical="top" shrinkToFit="1"/>
      <protection locked="0"/>
    </xf>
    <xf numFmtId="0" fontId="3" fillId="0" borderId="27" xfId="2" applyFont="1" applyBorder="1" applyAlignment="1" applyProtection="1">
      <alignment horizontal="left" vertical="center" shrinkToFit="1"/>
      <protection locked="0"/>
    </xf>
    <xf numFmtId="0" fontId="3" fillId="0" borderId="32" xfId="2" applyFont="1" applyBorder="1" applyAlignment="1" applyProtection="1">
      <alignment horizontal="left" vertical="center" shrinkToFit="1"/>
      <protection locked="0"/>
    </xf>
    <xf numFmtId="176" fontId="11" fillId="0" borderId="19" xfId="2" applyNumberFormat="1" applyFont="1" applyBorder="1" applyAlignment="1">
      <alignment horizontal="left" vertical="top" wrapText="1"/>
    </xf>
    <xf numFmtId="176" fontId="11" fillId="0" borderId="20" xfId="2" applyNumberFormat="1" applyFont="1" applyBorder="1" applyAlignment="1">
      <alignment horizontal="left" vertical="top" wrapText="1"/>
    </xf>
    <xf numFmtId="176" fontId="11" fillId="0" borderId="23" xfId="2" applyNumberFormat="1" applyFont="1" applyBorder="1" applyAlignment="1">
      <alignment horizontal="left" vertical="top" wrapText="1"/>
    </xf>
    <xf numFmtId="0" fontId="3" fillId="0" borderId="35" xfId="2" applyFont="1" applyBorder="1" applyAlignment="1" applyProtection="1">
      <alignment horizontal="left" vertical="center" shrinkToFit="1"/>
      <protection locked="0"/>
    </xf>
    <xf numFmtId="0" fontId="12" fillId="0" borderId="36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 shrinkToFit="1"/>
      <protection locked="0"/>
    </xf>
    <xf numFmtId="176" fontId="15" fillId="0" borderId="0" xfId="2" applyNumberFormat="1" applyFont="1" applyAlignment="1">
      <alignment horizontal="left" vertical="center" shrinkToFit="1"/>
    </xf>
    <xf numFmtId="176" fontId="15" fillId="0" borderId="35" xfId="2" applyNumberFormat="1" applyFont="1" applyBorder="1" applyAlignment="1">
      <alignment horizontal="left" vertical="center" shrinkToFit="1"/>
    </xf>
    <xf numFmtId="0" fontId="12" fillId="0" borderId="34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9" fillId="0" borderId="27" xfId="2" applyFont="1" applyBorder="1" applyAlignment="1">
      <alignment horizontal="left" vertical="center" shrinkToFit="1"/>
    </xf>
    <xf numFmtId="0" fontId="19" fillId="0" borderId="32" xfId="2" applyFont="1" applyBorder="1" applyAlignment="1">
      <alignment horizontal="left" vertical="center" shrinkToFit="1"/>
    </xf>
    <xf numFmtId="178" fontId="11" fillId="0" borderId="79" xfId="2" applyNumberFormat="1" applyFont="1" applyBorder="1" applyAlignment="1">
      <alignment horizontal="right" vertical="center" shrinkToFit="1"/>
    </xf>
    <xf numFmtId="178" fontId="11" fillId="0" borderId="80" xfId="2" applyNumberFormat="1" applyFont="1" applyBorder="1" applyAlignment="1">
      <alignment horizontal="right" vertical="center" shrinkToFit="1"/>
    </xf>
    <xf numFmtId="178" fontId="11" fillId="0" borderId="81" xfId="2" applyNumberFormat="1" applyFont="1" applyBorder="1" applyAlignment="1">
      <alignment horizontal="right" vertical="center" shrinkToFit="1"/>
    </xf>
    <xf numFmtId="179" fontId="11" fillId="0" borderId="79" xfId="2" applyNumberFormat="1" applyFont="1" applyBorder="1" applyAlignment="1">
      <alignment horizontal="right" vertical="center" shrinkToFit="1"/>
    </xf>
    <xf numFmtId="179" fontId="11" fillId="0" borderId="80" xfId="2" applyNumberFormat="1" applyFont="1" applyBorder="1" applyAlignment="1">
      <alignment horizontal="right" vertical="center" shrinkToFit="1"/>
    </xf>
    <xf numFmtId="179" fontId="11" fillId="0" borderId="81" xfId="2" applyNumberFormat="1" applyFont="1" applyBorder="1" applyAlignment="1">
      <alignment horizontal="right" vertical="center" shrinkToFit="1"/>
    </xf>
    <xf numFmtId="179" fontId="11" fillId="0" borderId="79" xfId="1" applyNumberFormat="1" applyFont="1" applyBorder="1" applyAlignment="1" applyProtection="1">
      <alignment horizontal="right" vertical="center" shrinkToFit="1"/>
    </xf>
    <xf numFmtId="179" fontId="11" fillId="0" borderId="80" xfId="1" applyNumberFormat="1" applyFont="1" applyBorder="1" applyAlignment="1" applyProtection="1">
      <alignment horizontal="right" vertical="center" shrinkToFit="1"/>
    </xf>
    <xf numFmtId="179" fontId="11" fillId="0" borderId="81" xfId="1" applyNumberFormat="1" applyFont="1" applyBorder="1" applyAlignment="1" applyProtection="1">
      <alignment horizontal="right" vertical="center" shrinkToFit="1"/>
    </xf>
    <xf numFmtId="179" fontId="15" fillId="0" borderId="31" xfId="2" applyNumberFormat="1" applyFont="1" applyBorder="1" applyAlignment="1">
      <alignment horizontal="right" vertical="center" shrinkToFit="1"/>
    </xf>
    <xf numFmtId="179" fontId="15" fillId="0" borderId="27" xfId="2" applyNumberFormat="1" applyFont="1" applyBorder="1" applyAlignment="1">
      <alignment horizontal="right" vertical="center" shrinkToFit="1"/>
    </xf>
    <xf numFmtId="179" fontId="15" fillId="0" borderId="44" xfId="2" applyNumberFormat="1" applyFont="1" applyBorder="1" applyAlignment="1">
      <alignment horizontal="right" vertical="center" shrinkToFit="1"/>
    </xf>
    <xf numFmtId="179" fontId="15" fillId="0" borderId="22" xfId="2" applyNumberFormat="1" applyFont="1" applyBorder="1" applyAlignment="1">
      <alignment horizontal="right" vertical="center" shrinkToFit="1"/>
    </xf>
    <xf numFmtId="179" fontId="15" fillId="0" borderId="20" xfId="2" applyNumberFormat="1" applyFont="1" applyBorder="1" applyAlignment="1">
      <alignment horizontal="right" vertical="center" shrinkToFit="1"/>
    </xf>
    <xf numFmtId="179" fontId="15" fillId="0" borderId="21" xfId="2" applyNumberFormat="1" applyFont="1" applyBorder="1" applyAlignment="1">
      <alignment horizontal="right" vertical="center" shrinkToFit="1"/>
    </xf>
    <xf numFmtId="179" fontId="15" fillId="0" borderId="32" xfId="2" applyNumberFormat="1" applyFont="1" applyBorder="1" applyAlignment="1">
      <alignment horizontal="right" vertical="center" shrinkToFit="1"/>
    </xf>
    <xf numFmtId="179" fontId="15" fillId="0" borderId="23" xfId="2" applyNumberFormat="1" applyFont="1" applyBorder="1" applyAlignment="1">
      <alignment horizontal="right" vertical="center" shrinkToFit="1"/>
    </xf>
    <xf numFmtId="0" fontId="12" fillId="0" borderId="66" xfId="2" applyFont="1" applyBorder="1" applyAlignment="1" applyProtection="1">
      <alignment horizontal="center" vertical="center"/>
      <protection locked="0"/>
    </xf>
    <xf numFmtId="0" fontId="12" fillId="0" borderId="67" xfId="2" applyFont="1" applyBorder="1" applyAlignment="1" applyProtection="1">
      <alignment horizontal="center" vertical="center"/>
      <protection locked="0"/>
    </xf>
    <xf numFmtId="0" fontId="12" fillId="0" borderId="69" xfId="2" applyFont="1" applyBorder="1" applyAlignment="1" applyProtection="1">
      <alignment horizontal="center" vertical="center"/>
      <protection locked="0"/>
    </xf>
    <xf numFmtId="0" fontId="12" fillId="0" borderId="70" xfId="2" applyFont="1" applyBorder="1" applyAlignment="1" applyProtection="1">
      <alignment horizontal="center" vertical="center"/>
      <protection locked="0"/>
    </xf>
    <xf numFmtId="0" fontId="11" fillId="0" borderId="28" xfId="2" applyFont="1" applyBorder="1" applyAlignment="1">
      <alignment horizontal="left" vertical="center" shrinkToFit="1"/>
    </xf>
    <xf numFmtId="0" fontId="11" fillId="0" borderId="29" xfId="2" applyFont="1" applyBorder="1" applyAlignment="1">
      <alignment horizontal="left" vertical="center" shrinkToFit="1"/>
    </xf>
    <xf numFmtId="0" fontId="11" fillId="0" borderId="30" xfId="2" applyFont="1" applyBorder="1" applyAlignment="1">
      <alignment horizontal="left" vertical="center" shrinkToFit="1"/>
    </xf>
    <xf numFmtId="0" fontId="15" fillId="0" borderId="68" xfId="2" applyFont="1" applyBorder="1" applyAlignment="1">
      <alignment horizontal="center" vertical="center" shrinkToFit="1"/>
    </xf>
    <xf numFmtId="0" fontId="15" fillId="0" borderId="29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178" fontId="15" fillId="0" borderId="10" xfId="2" applyNumberFormat="1" applyFont="1" applyBorder="1" applyAlignment="1">
      <alignment horizontal="right" vertical="center" shrinkToFit="1"/>
    </xf>
    <xf numFmtId="178" fontId="15" fillId="0" borderId="11" xfId="2" applyNumberFormat="1" applyFont="1" applyBorder="1" applyAlignment="1">
      <alignment horizontal="right" vertical="center" shrinkToFit="1"/>
    </xf>
    <xf numFmtId="178" fontId="15" fillId="0" borderId="12" xfId="2" applyNumberFormat="1" applyFont="1" applyBorder="1" applyAlignment="1">
      <alignment horizontal="right" vertical="center" shrinkToFit="1"/>
    </xf>
    <xf numFmtId="178" fontId="15" fillId="0" borderId="31" xfId="2" applyNumberFormat="1" applyFont="1" applyBorder="1" applyAlignment="1">
      <alignment horizontal="right" vertical="center" shrinkToFit="1"/>
    </xf>
    <xf numFmtId="178" fontId="15" fillId="0" borderId="27" xfId="2" applyNumberFormat="1" applyFont="1" applyBorder="1" applyAlignment="1">
      <alignment horizontal="right" vertical="center" shrinkToFit="1"/>
    </xf>
    <xf numFmtId="178" fontId="15" fillId="0" borderId="44" xfId="2" applyNumberFormat="1" applyFont="1" applyBorder="1" applyAlignment="1">
      <alignment horizontal="right"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5" fillId="0" borderId="46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right" vertical="center" shrinkToFit="1"/>
    </xf>
    <xf numFmtId="0" fontId="15" fillId="0" borderId="11" xfId="2" applyFont="1" applyBorder="1" applyAlignment="1">
      <alignment horizontal="right" vertical="center" shrinkToFit="1"/>
    </xf>
    <xf numFmtId="0" fontId="15" fillId="0" borderId="12" xfId="2" applyFont="1" applyBorder="1" applyAlignment="1">
      <alignment horizontal="right" vertical="center" shrinkToFit="1"/>
    </xf>
    <xf numFmtId="0" fontId="11" fillId="0" borderId="71" xfId="2" applyFont="1" applyBorder="1" applyAlignment="1">
      <alignment horizontal="left" vertical="center" shrinkToFit="1"/>
    </xf>
    <xf numFmtId="0" fontId="11" fillId="0" borderId="52" xfId="2" applyFont="1" applyBorder="1" applyAlignment="1">
      <alignment horizontal="left" vertical="center" shrinkToFit="1"/>
    </xf>
    <xf numFmtId="0" fontId="11" fillId="0" borderId="54" xfId="2" applyFont="1" applyBorder="1" applyAlignment="1">
      <alignment horizontal="left" vertical="center" shrinkToFit="1"/>
    </xf>
    <xf numFmtId="0" fontId="15" fillId="0" borderId="72" xfId="2" applyFont="1" applyBorder="1" applyAlignment="1">
      <alignment horizontal="center" vertical="center" shrinkToFit="1"/>
    </xf>
    <xf numFmtId="0" fontId="15" fillId="0" borderId="52" xfId="2" applyFont="1" applyBorder="1" applyAlignment="1">
      <alignment horizontal="center" vertical="center" shrinkToFit="1"/>
    </xf>
    <xf numFmtId="0" fontId="15" fillId="0" borderId="54" xfId="2" applyFont="1" applyBorder="1" applyAlignment="1">
      <alignment horizontal="center" vertical="center" shrinkToFit="1"/>
    </xf>
    <xf numFmtId="0" fontId="13" fillId="0" borderId="73" xfId="2" applyFont="1" applyBorder="1" applyAlignment="1" applyProtection="1">
      <alignment horizontal="center" vertical="center"/>
      <protection locked="0"/>
    </xf>
    <xf numFmtId="0" fontId="13" fillId="0" borderId="27" xfId="2" applyFont="1" applyBorder="1" applyAlignment="1" applyProtection="1">
      <alignment horizontal="center" vertical="center"/>
      <protection locked="0"/>
    </xf>
    <xf numFmtId="0" fontId="13" fillId="0" borderId="76" xfId="2" applyFont="1" applyBorder="1" applyAlignment="1" applyProtection="1">
      <alignment horizontal="center" vertical="center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0" fontId="16" fillId="0" borderId="2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3" fillId="0" borderId="27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 applyProtection="1">
      <alignment horizontal="left" vertical="center"/>
      <protection locked="0"/>
    </xf>
    <xf numFmtId="0" fontId="3" fillId="0" borderId="44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12" fillId="0" borderId="74" xfId="2" applyFont="1" applyBorder="1" applyAlignment="1" applyProtection="1">
      <alignment horizontal="center" vertical="center"/>
      <protection locked="0"/>
    </xf>
    <xf numFmtId="0" fontId="12" fillId="0" borderId="75" xfId="2" applyFont="1" applyBorder="1" applyAlignment="1" applyProtection="1">
      <alignment horizontal="center" vertical="center"/>
      <protection locked="0"/>
    </xf>
    <xf numFmtId="0" fontId="12" fillId="0" borderId="77" xfId="2" applyFont="1" applyBorder="1" applyAlignment="1" applyProtection="1">
      <alignment horizontal="center" vertical="center"/>
      <protection locked="0"/>
    </xf>
    <xf numFmtId="0" fontId="12" fillId="0" borderId="78" xfId="2" applyFont="1" applyBorder="1" applyAlignment="1" applyProtection="1">
      <alignment horizontal="center" vertical="center"/>
      <protection locked="0"/>
    </xf>
    <xf numFmtId="180" fontId="15" fillId="0" borderId="31" xfId="2" applyNumberFormat="1" applyFont="1" applyBorder="1" applyAlignment="1">
      <alignment horizontal="right" vertical="center" shrinkToFit="1"/>
    </xf>
    <xf numFmtId="180" fontId="15" fillId="0" borderId="27" xfId="2" applyNumberFormat="1" applyFont="1" applyBorder="1" applyAlignment="1">
      <alignment horizontal="right" vertical="center" shrinkToFit="1"/>
    </xf>
    <xf numFmtId="180" fontId="15" fillId="0" borderId="32" xfId="2" applyNumberFormat="1" applyFont="1" applyBorder="1" applyAlignment="1">
      <alignment horizontal="right" vertical="center" shrinkToFit="1"/>
    </xf>
    <xf numFmtId="180" fontId="15" fillId="0" borderId="46" xfId="2" applyNumberFormat="1" applyFont="1" applyBorder="1" applyAlignment="1">
      <alignment horizontal="right" vertical="center" shrinkToFit="1"/>
    </xf>
    <xf numFmtId="180" fontId="15" fillId="0" borderId="1" xfId="2" applyNumberFormat="1" applyFont="1" applyBorder="1" applyAlignment="1">
      <alignment horizontal="right" vertical="center" shrinkToFit="1"/>
    </xf>
    <xf numFmtId="180" fontId="15" fillId="0" borderId="47" xfId="2" applyNumberFormat="1" applyFont="1" applyBorder="1" applyAlignment="1">
      <alignment horizontal="right" vertical="center" shrinkToFit="1"/>
    </xf>
    <xf numFmtId="179" fontId="15" fillId="0" borderId="46" xfId="2" applyNumberFormat="1" applyFont="1" applyBorder="1" applyAlignment="1">
      <alignment horizontal="right" vertical="center" shrinkToFit="1"/>
    </xf>
    <xf numFmtId="179" fontId="15" fillId="0" borderId="1" xfId="2" applyNumberFormat="1" applyFont="1" applyBorder="1" applyAlignment="1">
      <alignment horizontal="right" vertical="center" shrinkToFit="1"/>
    </xf>
    <xf numFmtId="179" fontId="15" fillId="0" borderId="65" xfId="2" applyNumberFormat="1" applyFont="1" applyBorder="1" applyAlignment="1">
      <alignment horizontal="right" vertical="center" shrinkToFit="1"/>
    </xf>
    <xf numFmtId="179" fontId="15" fillId="0" borderId="47" xfId="2" applyNumberFormat="1" applyFont="1" applyBorder="1" applyAlignment="1">
      <alignment horizontal="right" vertical="center" shrinkToFit="1"/>
    </xf>
    <xf numFmtId="176" fontId="11" fillId="0" borderId="71" xfId="2" applyNumberFormat="1" applyFont="1" applyBorder="1" applyAlignment="1">
      <alignment horizontal="left" vertical="center" shrinkToFit="1"/>
    </xf>
    <xf numFmtId="176" fontId="11" fillId="0" borderId="52" xfId="2" applyNumberFormat="1" applyFont="1" applyBorder="1" applyAlignment="1">
      <alignment horizontal="left" vertical="center" shrinkToFit="1"/>
    </xf>
    <xf numFmtId="176" fontId="11" fillId="0" borderId="54" xfId="2" applyNumberFormat="1" applyFont="1" applyBorder="1" applyAlignment="1">
      <alignment horizontal="left" vertical="center" shrinkToFit="1"/>
    </xf>
    <xf numFmtId="176" fontId="15" fillId="0" borderId="72" xfId="2" applyNumberFormat="1" applyFont="1" applyBorder="1" applyAlignment="1">
      <alignment horizontal="center" vertical="center" shrinkToFit="1"/>
    </xf>
    <xf numFmtId="176" fontId="15" fillId="0" borderId="52" xfId="2" applyNumberFormat="1" applyFont="1" applyBorder="1" applyAlignment="1">
      <alignment horizontal="center" vertical="center" shrinkToFit="1"/>
    </xf>
    <xf numFmtId="176" fontId="15" fillId="0" borderId="54" xfId="2" applyNumberFormat="1" applyFont="1" applyBorder="1" applyAlignment="1">
      <alignment horizontal="center" vertical="center" shrinkToFit="1"/>
    </xf>
    <xf numFmtId="178" fontId="15" fillId="0" borderId="46" xfId="2" applyNumberFormat="1" applyFont="1" applyBorder="1" applyAlignment="1">
      <alignment horizontal="right" vertical="center" shrinkToFit="1"/>
    </xf>
    <xf numFmtId="178" fontId="15" fillId="0" borderId="1" xfId="2" applyNumberFormat="1" applyFont="1" applyBorder="1" applyAlignment="1">
      <alignment horizontal="right" vertical="center" shrinkToFit="1"/>
    </xf>
    <xf numFmtId="178" fontId="15" fillId="0" borderId="65" xfId="2" applyNumberFormat="1" applyFont="1" applyBorder="1" applyAlignment="1">
      <alignment horizontal="right" vertical="center" shrinkToFit="1"/>
    </xf>
    <xf numFmtId="0" fontId="15" fillId="0" borderId="44" xfId="2" applyFont="1" applyBorder="1" applyAlignment="1">
      <alignment horizontal="center" vertical="center" shrinkToFit="1"/>
    </xf>
    <xf numFmtId="0" fontId="15" fillId="0" borderId="65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right" vertical="center" shrinkToFit="1"/>
    </xf>
    <xf numFmtId="0" fontId="15" fillId="0" borderId="27" xfId="2" applyFont="1" applyBorder="1" applyAlignment="1">
      <alignment horizontal="right" vertical="center" shrinkToFit="1"/>
    </xf>
    <xf numFmtId="0" fontId="15" fillId="0" borderId="44" xfId="2" applyFont="1" applyBorder="1" applyAlignment="1">
      <alignment horizontal="right" vertical="center" shrinkToFit="1"/>
    </xf>
    <xf numFmtId="0" fontId="15" fillId="0" borderId="46" xfId="2" applyFont="1" applyBorder="1" applyAlignment="1">
      <alignment horizontal="right" vertical="center" shrinkToFit="1"/>
    </xf>
    <xf numFmtId="0" fontId="15" fillId="0" borderId="1" xfId="2" applyFont="1" applyBorder="1" applyAlignment="1">
      <alignment horizontal="right" vertical="center" shrinkToFit="1"/>
    </xf>
    <xf numFmtId="0" fontId="15" fillId="0" borderId="65" xfId="2" applyFont="1" applyBorder="1" applyAlignment="1">
      <alignment horizontal="right" vertical="center" shrinkToFit="1"/>
    </xf>
    <xf numFmtId="176" fontId="11" fillId="0" borderId="28" xfId="2" applyNumberFormat="1" applyFont="1" applyBorder="1" applyAlignment="1">
      <alignment horizontal="left" vertical="center" shrinkToFit="1"/>
    </xf>
    <xf numFmtId="176" fontId="11" fillId="0" borderId="29" xfId="2" applyNumberFormat="1" applyFont="1" applyBorder="1" applyAlignment="1">
      <alignment horizontal="left" vertical="center" shrinkToFit="1"/>
    </xf>
    <xf numFmtId="176" fontId="11" fillId="0" borderId="30" xfId="2" applyNumberFormat="1" applyFont="1" applyBorder="1" applyAlignment="1">
      <alignment horizontal="left" vertical="center" shrinkToFit="1"/>
    </xf>
    <xf numFmtId="176" fontId="15" fillId="0" borderId="68" xfId="2" applyNumberFormat="1" applyFont="1" applyBorder="1" applyAlignment="1">
      <alignment horizontal="center" vertical="center" shrinkToFit="1"/>
    </xf>
    <xf numFmtId="176" fontId="15" fillId="0" borderId="29" xfId="2" applyNumberFormat="1" applyFont="1" applyBorder="1" applyAlignment="1">
      <alignment horizontal="center" vertical="center" shrinkToFit="1"/>
    </xf>
    <xf numFmtId="176" fontId="15" fillId="0" borderId="30" xfId="2" applyNumberFormat="1" applyFont="1" applyBorder="1" applyAlignment="1">
      <alignment horizontal="center" vertical="center" shrinkToFit="1"/>
    </xf>
    <xf numFmtId="0" fontId="12" fillId="0" borderId="0" xfId="2" applyFont="1" applyAlignment="1" applyProtection="1">
      <alignment horizontal="left" vertical="center"/>
      <protection locked="0"/>
    </xf>
    <xf numFmtId="0" fontId="3" fillId="0" borderId="14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center" vertical="center" wrapText="1"/>
      <protection locked="0"/>
    </xf>
    <xf numFmtId="0" fontId="3" fillId="0" borderId="16" xfId="2" applyFont="1" applyBorder="1" applyAlignment="1" applyProtection="1">
      <alignment horizontal="center" vertical="center" wrapText="1"/>
      <protection locked="0"/>
    </xf>
    <xf numFmtId="0" fontId="3" fillId="0" borderId="64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65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46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36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2" fillId="0" borderId="5" xfId="2" applyFont="1" applyBorder="1" applyAlignment="1" applyProtection="1">
      <alignment horizontal="center" vertical="center" wrapText="1"/>
      <protection locked="0"/>
    </xf>
    <xf numFmtId="0" fontId="12" fillId="0" borderId="6" xfId="2" applyFont="1" applyBorder="1" applyAlignment="1" applyProtection="1">
      <alignment horizontal="center" vertical="center" wrapText="1"/>
      <protection locked="0"/>
    </xf>
    <xf numFmtId="0" fontId="12" fillId="0" borderId="7" xfId="2" applyFont="1" applyBorder="1" applyAlignment="1" applyProtection="1">
      <alignment horizontal="center" vertical="center" wrapText="1"/>
      <protection locked="0"/>
    </xf>
    <xf numFmtId="0" fontId="12" fillId="0" borderId="10" xfId="2" applyFont="1" applyBorder="1" applyAlignment="1" applyProtection="1">
      <alignment horizontal="center" vertical="center" wrapText="1"/>
      <protection locked="0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2" fillId="0" borderId="12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center" vertical="center" wrapText="1"/>
      <protection locked="0"/>
    </xf>
    <xf numFmtId="0" fontId="3" fillId="0" borderId="47" xfId="2" applyFont="1" applyBorder="1" applyAlignment="1" applyProtection="1">
      <alignment horizontal="center" vertical="center" wrapText="1"/>
      <protection locked="0"/>
    </xf>
    <xf numFmtId="0" fontId="3" fillId="0" borderId="55" xfId="2" applyFont="1" applyBorder="1" applyAlignment="1" applyProtection="1">
      <alignment horizontal="left" vertical="center" wrapText="1"/>
      <protection locked="0"/>
    </xf>
    <xf numFmtId="0" fontId="3" fillId="0" borderId="56" xfId="2" applyFont="1" applyBorder="1" applyAlignment="1" applyProtection="1">
      <alignment horizontal="left" vertical="center" wrapText="1"/>
      <protection locked="0"/>
    </xf>
    <xf numFmtId="0" fontId="3" fillId="0" borderId="57" xfId="2" applyFont="1" applyBorder="1" applyAlignment="1" applyProtection="1">
      <alignment horizontal="left" vertical="center" wrapText="1"/>
      <protection locked="0"/>
    </xf>
    <xf numFmtId="0" fontId="11" fillId="0" borderId="58" xfId="2" applyFont="1" applyBorder="1" applyAlignment="1">
      <alignment horizontal="left" vertical="center" shrinkToFit="1"/>
    </xf>
    <xf numFmtId="0" fontId="11" fillId="0" borderId="56" xfId="2" applyFont="1" applyBorder="1" applyAlignment="1">
      <alignment horizontal="left" vertical="center" shrinkToFit="1"/>
    </xf>
    <xf numFmtId="0" fontId="11" fillId="0" borderId="59" xfId="2" applyFont="1" applyBorder="1" applyAlignment="1">
      <alignment horizontal="left" vertical="center" shrinkToFit="1"/>
    </xf>
    <xf numFmtId="0" fontId="12" fillId="0" borderId="34" xfId="2" applyFont="1" applyBorder="1" applyAlignment="1" applyProtection="1">
      <alignment horizontal="left"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0" fontId="3" fillId="0" borderId="60" xfId="2" applyFont="1" applyBorder="1" applyAlignment="1" applyProtection="1">
      <alignment horizontal="left" vertical="center" shrinkToFit="1"/>
      <protection locked="0"/>
    </xf>
    <xf numFmtId="0" fontId="3" fillId="0" borderId="61" xfId="2" applyFont="1" applyBorder="1" applyAlignment="1" applyProtection="1">
      <alignment horizontal="left" vertical="center" shrinkToFit="1"/>
      <protection locked="0"/>
    </xf>
    <xf numFmtId="0" fontId="11" fillId="0" borderId="62" xfId="2" applyFont="1" applyBorder="1" applyAlignment="1">
      <alignment horizontal="left" vertical="center" shrinkToFit="1"/>
    </xf>
    <xf numFmtId="0" fontId="11" fillId="0" borderId="61" xfId="2" applyFont="1" applyBorder="1" applyAlignment="1">
      <alignment horizontal="left" vertical="center" shrinkToFit="1"/>
    </xf>
    <xf numFmtId="0" fontId="11" fillId="0" borderId="63" xfId="2" applyFont="1" applyBorder="1" applyAlignment="1">
      <alignment horizontal="left" vertical="center" shrinkToFit="1"/>
    </xf>
    <xf numFmtId="0" fontId="12" fillId="0" borderId="34" xfId="2" applyFont="1" applyBorder="1" applyAlignment="1" applyProtection="1">
      <alignment horizontal="left" vertical="top"/>
      <protection locked="0"/>
    </xf>
    <xf numFmtId="0" fontId="3" fillId="0" borderId="34" xfId="2" applyFont="1" applyBorder="1" applyAlignment="1" applyProtection="1">
      <alignment horizontal="left" vertical="top" shrinkToFit="1"/>
      <protection locked="0"/>
    </xf>
    <xf numFmtId="0" fontId="3" fillId="0" borderId="0" xfId="2" applyFont="1" applyAlignment="1" applyProtection="1">
      <alignment horizontal="left" vertical="top" shrinkToFit="1"/>
      <protection locked="0"/>
    </xf>
    <xf numFmtId="0" fontId="3" fillId="0" borderId="34" xfId="3" applyFont="1" applyBorder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16" fillId="0" borderId="34" xfId="2" applyFont="1" applyBorder="1" applyAlignment="1">
      <alignment horizontal="left" vertical="top" shrinkToFit="1"/>
    </xf>
    <xf numFmtId="0" fontId="16" fillId="0" borderId="0" xfId="2" applyFont="1" applyAlignment="1">
      <alignment horizontal="left" vertical="top" shrinkToFit="1"/>
    </xf>
    <xf numFmtId="0" fontId="16" fillId="0" borderId="9" xfId="2" applyFont="1" applyBorder="1" applyAlignment="1">
      <alignment horizontal="left" vertical="top" shrinkToFit="1"/>
    </xf>
    <xf numFmtId="0" fontId="16" fillId="0" borderId="49" xfId="2" applyFont="1" applyBorder="1" applyAlignment="1">
      <alignment horizontal="left" vertical="top" shrinkToFit="1"/>
    </xf>
    <xf numFmtId="0" fontId="16" fillId="0" borderId="41" xfId="2" applyFont="1" applyBorder="1" applyAlignment="1">
      <alignment horizontal="left" vertical="top" shrinkToFit="1"/>
    </xf>
    <xf numFmtId="0" fontId="16" fillId="0" borderId="50" xfId="2" applyFont="1" applyBorder="1" applyAlignment="1">
      <alignment horizontal="left" vertical="top" shrinkToFit="1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35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0" fontId="13" fillId="0" borderId="47" xfId="2" applyFont="1" applyBorder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left" vertical="center" shrinkToFit="1"/>
    </xf>
    <xf numFmtId="176" fontId="16" fillId="0" borderId="34" xfId="2" applyNumberFormat="1" applyFont="1" applyBorder="1" applyAlignment="1">
      <alignment horizontal="left" vertical="center" wrapText="1"/>
    </xf>
    <xf numFmtId="176" fontId="16" fillId="0" borderId="0" xfId="2" applyNumberFormat="1" applyFont="1" applyAlignment="1">
      <alignment horizontal="left" vertical="center" wrapText="1"/>
    </xf>
    <xf numFmtId="176" fontId="16" fillId="0" borderId="9" xfId="2" applyNumberFormat="1" applyFont="1" applyBorder="1" applyAlignment="1">
      <alignment horizontal="left" vertical="center" wrapText="1"/>
    </xf>
    <xf numFmtId="176" fontId="16" fillId="0" borderId="49" xfId="2" applyNumberFormat="1" applyFont="1" applyBorder="1" applyAlignment="1">
      <alignment horizontal="left" vertical="center" wrapText="1"/>
    </xf>
    <xf numFmtId="176" fontId="16" fillId="0" borderId="41" xfId="2" applyNumberFormat="1" applyFont="1" applyBorder="1" applyAlignment="1">
      <alignment horizontal="left" vertical="center" wrapText="1"/>
    </xf>
    <xf numFmtId="176" fontId="16" fillId="0" borderId="50" xfId="2" applyNumberFormat="1" applyFont="1" applyBorder="1" applyAlignment="1">
      <alignment horizontal="left" vertical="center" wrapText="1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horizontal="center" vertical="center"/>
      <protection locked="0"/>
    </xf>
    <xf numFmtId="0" fontId="13" fillId="0" borderId="48" xfId="2" applyFont="1" applyBorder="1" applyAlignment="1" applyProtection="1">
      <alignment horizontal="center" vertical="center"/>
      <protection locked="0"/>
    </xf>
    <xf numFmtId="176" fontId="16" fillId="0" borderId="35" xfId="2" applyNumberFormat="1" applyFont="1" applyBorder="1" applyAlignment="1">
      <alignment horizontal="left" vertical="center" wrapText="1"/>
    </xf>
    <xf numFmtId="176" fontId="16" fillId="0" borderId="19" xfId="2" applyNumberFormat="1" applyFont="1" applyBorder="1" applyAlignment="1">
      <alignment horizontal="left" vertical="center" wrapText="1"/>
    </xf>
    <xf numFmtId="176" fontId="16" fillId="0" borderId="20" xfId="2" applyNumberFormat="1" applyFont="1" applyBorder="1" applyAlignment="1">
      <alignment horizontal="left" vertical="center" wrapText="1"/>
    </xf>
    <xf numFmtId="176" fontId="16" fillId="0" borderId="23" xfId="2" applyNumberFormat="1" applyFont="1" applyBorder="1" applyAlignment="1">
      <alignment horizontal="left" vertical="center" wrapText="1"/>
    </xf>
    <xf numFmtId="176" fontId="11" fillId="0" borderId="29" xfId="2" applyNumberFormat="1" applyFont="1" applyBorder="1" applyAlignment="1">
      <alignment horizontal="center" vertical="center"/>
    </xf>
    <xf numFmtId="0" fontId="13" fillId="0" borderId="15" xfId="2" applyFont="1" applyBorder="1" applyAlignment="1" applyProtection="1">
      <alignment horizontal="left" vertical="top"/>
      <protection locked="0"/>
    </xf>
    <xf numFmtId="0" fontId="13" fillId="0" borderId="15" xfId="2" applyFont="1" applyBorder="1" applyAlignment="1" applyProtection="1">
      <alignment horizontal="left" vertical="center"/>
      <protection locked="0"/>
    </xf>
    <xf numFmtId="0" fontId="16" fillId="0" borderId="15" xfId="2" applyFont="1" applyBorder="1" applyAlignment="1">
      <alignment horizontal="center" vertical="center"/>
    </xf>
    <xf numFmtId="0" fontId="3" fillId="0" borderId="51" xfId="2" applyFont="1" applyBorder="1" applyAlignment="1" applyProtection="1">
      <alignment horizontal="left" vertical="center"/>
      <protection locked="0"/>
    </xf>
    <xf numFmtId="0" fontId="3" fillId="0" borderId="52" xfId="2" applyFont="1" applyBorder="1" applyAlignment="1" applyProtection="1">
      <alignment horizontal="left" vertical="center"/>
      <protection locked="0"/>
    </xf>
    <xf numFmtId="0" fontId="3" fillId="0" borderId="53" xfId="2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 wrapText="1"/>
      <protection locked="0"/>
    </xf>
    <xf numFmtId="0" fontId="3" fillId="0" borderId="15" xfId="3" applyFont="1" applyBorder="1" applyAlignment="1" applyProtection="1">
      <alignment horizontal="left" vertical="center" wrapText="1"/>
      <protection locked="0"/>
    </xf>
    <xf numFmtId="0" fontId="12" fillId="2" borderId="10" xfId="2" applyFont="1" applyFill="1" applyBorder="1" applyAlignment="1" applyProtection="1">
      <alignment horizontal="center" vertical="center" shrinkToFit="1"/>
      <protection locked="0"/>
    </xf>
    <xf numFmtId="0" fontId="12" fillId="2" borderId="11" xfId="2" applyFont="1" applyFill="1" applyBorder="1" applyAlignment="1" applyProtection="1">
      <alignment horizontal="center" vertical="center" shrinkToFit="1"/>
      <protection locked="0"/>
    </xf>
    <xf numFmtId="0" fontId="12" fillId="2" borderId="12" xfId="2" applyFont="1" applyFill="1" applyBorder="1" applyAlignment="1" applyProtection="1">
      <alignment horizontal="center" vertical="center" shrinkToFit="1"/>
      <protection locked="0"/>
    </xf>
    <xf numFmtId="177" fontId="15" fillId="2" borderId="10" xfId="2" applyNumberFormat="1" applyFont="1" applyFill="1" applyBorder="1" applyAlignment="1">
      <alignment horizontal="center" vertical="center" wrapText="1"/>
    </xf>
    <xf numFmtId="177" fontId="15" fillId="2" borderId="11" xfId="2" applyNumberFormat="1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3" fillId="0" borderId="14" xfId="2" applyFont="1" applyBorder="1" applyAlignment="1" applyProtection="1">
      <alignment horizontal="center" vertical="center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13" fillId="0" borderId="19" xfId="2" applyFont="1" applyBorder="1" applyAlignment="1" applyProtection="1">
      <alignment horizontal="center" vertical="center"/>
      <protection locked="0"/>
    </xf>
    <xf numFmtId="0" fontId="13" fillId="0" borderId="21" xfId="2" applyFont="1" applyBorder="1" applyAlignment="1" applyProtection="1">
      <alignment horizontal="center" vertical="center"/>
      <protection locked="0"/>
    </xf>
    <xf numFmtId="177" fontId="16" fillId="0" borderId="17" xfId="2" applyNumberFormat="1" applyFont="1" applyBorder="1" applyAlignment="1">
      <alignment horizontal="center" vertical="center"/>
    </xf>
    <xf numFmtId="177" fontId="16" fillId="0" borderId="15" xfId="2" applyNumberFormat="1" applyFont="1" applyBorder="1" applyAlignment="1">
      <alignment horizontal="center" vertical="center"/>
    </xf>
    <xf numFmtId="177" fontId="16" fillId="0" borderId="18" xfId="2" applyNumberFormat="1" applyFont="1" applyBorder="1" applyAlignment="1">
      <alignment horizontal="center" vertical="center"/>
    </xf>
    <xf numFmtId="177" fontId="16" fillId="0" borderId="22" xfId="2" applyNumberFormat="1" applyFont="1" applyBorder="1" applyAlignment="1">
      <alignment horizontal="center" vertical="center"/>
    </xf>
    <xf numFmtId="177" fontId="16" fillId="0" borderId="20" xfId="2" applyNumberFormat="1" applyFont="1" applyBorder="1" applyAlignment="1">
      <alignment horizontal="center" vertical="center"/>
    </xf>
    <xf numFmtId="177" fontId="16" fillId="0" borderId="23" xfId="2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3" fillId="0" borderId="20" xfId="2" applyFont="1" applyBorder="1" applyAlignment="1" applyProtection="1">
      <alignment horizontal="left" vertical="center"/>
      <protection locked="0"/>
    </xf>
    <xf numFmtId="176" fontId="16" fillId="0" borderId="34" xfId="2" applyNumberFormat="1" applyFont="1" applyBorder="1" applyAlignment="1">
      <alignment horizontal="left" vertical="center" shrinkToFit="1"/>
    </xf>
    <xf numFmtId="176" fontId="16" fillId="0" borderId="0" xfId="2" applyNumberFormat="1" applyFont="1" applyAlignment="1">
      <alignment horizontal="left" vertical="center" shrinkToFit="1"/>
    </xf>
    <xf numFmtId="176" fontId="16" fillId="0" borderId="9" xfId="2" applyNumberFormat="1" applyFont="1" applyBorder="1" applyAlignment="1">
      <alignment horizontal="left" vertical="center" shrinkToFit="1"/>
    </xf>
    <xf numFmtId="0" fontId="16" fillId="0" borderId="31" xfId="2" applyFont="1" applyBorder="1" applyAlignment="1">
      <alignment horizontal="left" vertical="center" wrapText="1"/>
    </xf>
    <xf numFmtId="0" fontId="16" fillId="0" borderId="27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6" fillId="0" borderId="36" xfId="2" applyFont="1" applyBorder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 wrapText="1"/>
    </xf>
    <xf numFmtId="0" fontId="16" fillId="0" borderId="42" xfId="2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 shrinkToFit="1"/>
    </xf>
    <xf numFmtId="0" fontId="16" fillId="0" borderId="0" xfId="2" applyFont="1" applyAlignment="1">
      <alignment horizontal="left" vertical="center" shrinkToFit="1"/>
    </xf>
    <xf numFmtId="0" fontId="16" fillId="0" borderId="35" xfId="2" applyFont="1" applyBorder="1" applyAlignment="1">
      <alignment horizontal="left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top" shrinkToFit="1"/>
    </xf>
    <xf numFmtId="0" fontId="15" fillId="0" borderId="35" xfId="2" applyFont="1" applyBorder="1" applyAlignment="1">
      <alignment horizontal="left" vertical="top" shrinkToFit="1"/>
    </xf>
    <xf numFmtId="0" fontId="13" fillId="0" borderId="23" xfId="2" applyFont="1" applyBorder="1" applyAlignment="1" applyProtection="1">
      <alignment horizontal="center" vertical="center"/>
      <protection locked="0"/>
    </xf>
    <xf numFmtId="0" fontId="16" fillId="0" borderId="20" xfId="2" applyFont="1" applyBorder="1" applyAlignment="1">
      <alignment horizontal="left" vertical="center" shrinkToFit="1"/>
    </xf>
    <xf numFmtId="0" fontId="3" fillId="0" borderId="28" xfId="2" applyFont="1" applyBorder="1" applyAlignment="1" applyProtection="1">
      <alignment horizontal="center" vertical="center"/>
      <protection locked="0"/>
    </xf>
    <xf numFmtId="0" fontId="3" fillId="0" borderId="29" xfId="2" applyFont="1" applyBorder="1" applyAlignment="1" applyProtection="1">
      <alignment horizontal="center" vertical="center"/>
      <protection locked="0"/>
    </xf>
    <xf numFmtId="0" fontId="11" fillId="0" borderId="29" xfId="2" applyFont="1" applyBorder="1" applyAlignment="1">
      <alignment horizontal="center" vertical="center"/>
    </xf>
    <xf numFmtId="0" fontId="13" fillId="0" borderId="31" xfId="2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3" fillId="0" borderId="32" xfId="2" applyFont="1" applyBorder="1" applyAlignment="1" applyProtection="1">
      <alignment horizontal="center" vertical="center" wrapText="1"/>
      <protection locked="0"/>
    </xf>
    <xf numFmtId="176" fontId="8" fillId="0" borderId="1" xfId="2" applyNumberFormat="1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177" fontId="11" fillId="0" borderId="3" xfId="2" applyNumberFormat="1" applyFont="1" applyBorder="1" applyAlignment="1">
      <alignment horizontal="center" vertical="center"/>
    </xf>
    <xf numFmtId="177" fontId="11" fillId="0" borderId="4" xfId="2" applyNumberFormat="1" applyFont="1" applyBorder="1" applyAlignment="1">
      <alignment horizontal="center" vertical="center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76" fontId="11" fillId="2" borderId="8" xfId="2" applyNumberFormat="1" applyFont="1" applyFill="1" applyBorder="1" applyAlignment="1">
      <alignment horizontal="center" vertical="center"/>
    </xf>
    <xf numFmtId="0" fontId="13" fillId="0" borderId="0" xfId="2" applyFont="1" applyAlignment="1" applyProtection="1">
      <alignment horizontal="left" vertical="center" wrapText="1"/>
      <protection locked="0"/>
    </xf>
    <xf numFmtId="0" fontId="12" fillId="2" borderId="10" xfId="2" applyFont="1" applyFill="1" applyBorder="1" applyAlignment="1" applyProtection="1">
      <alignment horizontal="center" vertical="center" wrapText="1"/>
      <protection locked="0"/>
    </xf>
    <xf numFmtId="0" fontId="12" fillId="2" borderId="11" xfId="2" applyFont="1" applyFill="1" applyBorder="1" applyAlignment="1" applyProtection="1">
      <alignment horizontal="center" vertical="center" wrapText="1"/>
      <protection locked="0"/>
    </xf>
    <xf numFmtId="0" fontId="12" fillId="2" borderId="12" xfId="2" applyFont="1" applyFill="1" applyBorder="1" applyAlignment="1" applyProtection="1">
      <alignment horizontal="center" vertical="center" wrapText="1"/>
      <protection locked="0"/>
    </xf>
    <xf numFmtId="0" fontId="14" fillId="2" borderId="1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top" wrapText="1"/>
    </xf>
  </cellXfs>
  <cellStyles count="5">
    <cellStyle name="桁区切り" xfId="1" builtinId="6"/>
    <cellStyle name="桁区切り 2" xfId="4"/>
    <cellStyle name="標準" xfId="0" builtinId="0"/>
    <cellStyle name="標準 2 4" xfId="2"/>
    <cellStyle name="標準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25</xdr:row>
      <xdr:rowOff>11906</xdr:rowOff>
    </xdr:from>
    <xdr:to>
      <xdr:col>24</xdr:col>
      <xdr:colOff>107156</xdr:colOff>
      <xdr:row>25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4945592" y="5507831"/>
          <a:ext cx="156236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28C2151-6FC3-4169-814A-9155BF3B4411}"/>
            </a:ext>
          </a:extLst>
        </xdr:cNvPr>
        <xdr:cNvSpPr/>
      </xdr:nvSpPr>
      <xdr:spPr>
        <a:xfrm>
          <a:off x="6317229" y="1678781"/>
          <a:ext cx="4060939" cy="38726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P&#12539;&#35519;&#25972;&#29677;/065%20&#22303;&#22320;&#23550;&#31574;&#65288;&#20107;&#24460;&#23626;&#20986;&#38306;&#20418;&#12398;&#12415;&#65289;/04&#12288;&#29031;&#20250;&#23550;&#24540;&#31561;/R7/20250408_&#22269;&#22303;&#21033;&#29992;&#35336;&#30011;&#27861;&#12395;&#22522;&#12389;&#12367;&#22303;&#22320;&#21462;&#24341;&#12398;&#35215;&#21046;&#12395;&#38306;&#12377;&#12427;&#25514;&#32622;&#31561;&#12398;&#36939;&#29992;&#25351;&#37341;&#12398;&#19968;&#37096;&#25913;&#27491;&#12395;&#12388;&#12356;&#12390;/250401&#65288;&#21029;&#32025;&#65298;&#65289;&#20107;&#24460;&#23626;&#20986;&#27161;&#28310;&#27096;&#24335;&#65288;&#20837;&#21147;&#12501;&#12457;&#12540;&#12512;&#20184;&#1236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フォーム"/>
      <sheetName val="土地売買等届出書"/>
      <sheetName val="添付書類一覧"/>
      <sheetName val="行政用"/>
      <sheetName val="DATA"/>
      <sheetName val="参照A"/>
      <sheetName val="参照B"/>
      <sheetName val="参照C"/>
      <sheetName val="参照D"/>
    </sheetNames>
    <sheetDataSet>
      <sheetData sheetId="0"/>
      <sheetData sheetId="1">
        <row r="6">
          <cell r="H6"/>
        </row>
        <row r="7">
          <cell r="H7"/>
        </row>
        <row r="8">
          <cell r="H8"/>
        </row>
        <row r="9">
          <cell r="H9"/>
        </row>
        <row r="10">
          <cell r="H10"/>
        </row>
        <row r="14">
          <cell r="H14"/>
        </row>
        <row r="15">
          <cell r="H15"/>
        </row>
        <row r="16">
          <cell r="H16"/>
        </row>
        <row r="17">
          <cell r="H17"/>
        </row>
        <row r="18">
          <cell r="H18"/>
        </row>
        <row r="19">
          <cell r="H19"/>
        </row>
        <row r="20">
          <cell r="H20"/>
        </row>
        <row r="21">
          <cell r="H21"/>
        </row>
        <row r="22">
          <cell r="H22"/>
        </row>
        <row r="23">
          <cell r="H23"/>
        </row>
        <row r="24">
          <cell r="H24"/>
        </row>
        <row r="25">
          <cell r="H25"/>
        </row>
        <row r="27">
          <cell r="H27"/>
        </row>
        <row r="28">
          <cell r="H28"/>
        </row>
        <row r="29">
          <cell r="H29"/>
        </row>
        <row r="30">
          <cell r="H30"/>
        </row>
        <row r="31">
          <cell r="H31"/>
        </row>
        <row r="32">
          <cell r="H32"/>
        </row>
        <row r="33">
          <cell r="H33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51">
          <cell r="H51"/>
        </row>
        <row r="52">
          <cell r="H52"/>
        </row>
        <row r="53">
          <cell r="H53"/>
        </row>
        <row r="67">
          <cell r="H67"/>
        </row>
        <row r="68">
          <cell r="H68"/>
        </row>
        <row r="69">
          <cell r="H69"/>
        </row>
        <row r="70">
          <cell r="H70"/>
        </row>
        <row r="71">
          <cell r="H71"/>
        </row>
        <row r="72">
          <cell r="H72"/>
        </row>
        <row r="73">
          <cell r="H73"/>
        </row>
        <row r="75">
          <cell r="H75"/>
        </row>
        <row r="76">
          <cell r="H76"/>
        </row>
        <row r="77">
          <cell r="H77"/>
        </row>
        <row r="78">
          <cell r="H78"/>
        </row>
        <row r="79">
          <cell r="H79"/>
        </row>
        <row r="84">
          <cell r="H84"/>
        </row>
        <row r="85">
          <cell r="H85"/>
        </row>
        <row r="86">
          <cell r="H86"/>
        </row>
        <row r="87">
          <cell r="H87"/>
        </row>
        <row r="88">
          <cell r="H88"/>
        </row>
        <row r="89">
          <cell r="H89"/>
        </row>
        <row r="91">
          <cell r="H91"/>
        </row>
        <row r="92">
          <cell r="H92"/>
        </row>
        <row r="93">
          <cell r="H93"/>
        </row>
        <row r="94">
          <cell r="H94"/>
        </row>
        <row r="95">
          <cell r="H95"/>
        </row>
        <row r="100">
          <cell r="H100"/>
        </row>
        <row r="101">
          <cell r="H101"/>
        </row>
        <row r="102">
          <cell r="H102"/>
        </row>
        <row r="103">
          <cell r="H103"/>
        </row>
        <row r="104">
          <cell r="H104"/>
        </row>
        <row r="105">
          <cell r="H105"/>
        </row>
        <row r="107">
          <cell r="H107"/>
        </row>
        <row r="108">
          <cell r="H108"/>
        </row>
        <row r="109">
          <cell r="H109"/>
        </row>
        <row r="110">
          <cell r="H110"/>
        </row>
        <row r="111">
          <cell r="H111"/>
        </row>
        <row r="116">
          <cell r="H116"/>
        </row>
        <row r="117">
          <cell r="H117"/>
        </row>
        <row r="118">
          <cell r="H118"/>
        </row>
        <row r="119">
          <cell r="H119"/>
        </row>
        <row r="120">
          <cell r="H120"/>
        </row>
        <row r="121">
          <cell r="H121"/>
        </row>
        <row r="123">
          <cell r="H123"/>
        </row>
        <row r="124">
          <cell r="H124"/>
        </row>
        <row r="125">
          <cell r="H125"/>
        </row>
        <row r="126">
          <cell r="H126"/>
        </row>
        <row r="127">
          <cell r="H127"/>
        </row>
        <row r="132">
          <cell r="H132"/>
        </row>
        <row r="133">
          <cell r="H133"/>
        </row>
        <row r="134">
          <cell r="H134"/>
        </row>
        <row r="135">
          <cell r="H135"/>
        </row>
        <row r="136">
          <cell r="H136"/>
        </row>
        <row r="137">
          <cell r="H137"/>
        </row>
        <row r="139">
          <cell r="H139"/>
        </row>
        <row r="140">
          <cell r="H140"/>
        </row>
        <row r="141">
          <cell r="H141"/>
        </row>
        <row r="142">
          <cell r="H142"/>
        </row>
        <row r="143">
          <cell r="H143"/>
        </row>
        <row r="147">
          <cell r="H147"/>
        </row>
        <row r="148">
          <cell r="H148"/>
        </row>
        <row r="150">
          <cell r="H150"/>
        </row>
        <row r="156">
          <cell r="H156"/>
        </row>
        <row r="157">
          <cell r="H157"/>
        </row>
        <row r="158">
          <cell r="H158"/>
        </row>
        <row r="159">
          <cell r="H159"/>
        </row>
        <row r="160">
          <cell r="H160"/>
        </row>
        <row r="161">
          <cell r="H161"/>
        </row>
        <row r="162">
          <cell r="H162"/>
        </row>
        <row r="165">
          <cell r="H165"/>
        </row>
        <row r="166">
          <cell r="H166"/>
        </row>
        <row r="167">
          <cell r="H167"/>
        </row>
        <row r="168">
          <cell r="H168"/>
        </row>
        <row r="169">
          <cell r="H169"/>
        </row>
        <row r="170">
          <cell r="H170"/>
        </row>
        <row r="174">
          <cell r="H174"/>
        </row>
        <row r="175">
          <cell r="H175"/>
        </row>
        <row r="176">
          <cell r="H176"/>
        </row>
        <row r="177">
          <cell r="H177"/>
        </row>
        <row r="178">
          <cell r="H178"/>
        </row>
        <row r="179">
          <cell r="H179"/>
        </row>
        <row r="180">
          <cell r="H180"/>
        </row>
        <row r="181">
          <cell r="H181"/>
        </row>
        <row r="182">
          <cell r="H182"/>
        </row>
        <row r="183">
          <cell r="H183"/>
        </row>
        <row r="184">
          <cell r="H184"/>
        </row>
        <row r="188">
          <cell r="H188"/>
        </row>
      </sheetData>
      <sheetData sheetId="2"/>
      <sheetData sheetId="3"/>
      <sheetData sheetId="4">
        <row r="17">
          <cell r="H17"/>
        </row>
        <row r="23">
          <cell r="H23"/>
        </row>
        <row r="30">
          <cell r="H30"/>
        </row>
        <row r="52">
          <cell r="H52"/>
        </row>
        <row r="54">
          <cell r="H54"/>
        </row>
        <row r="55">
          <cell r="H55"/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38"/>
  <sheetViews>
    <sheetView tabSelected="1" topLeftCell="A7" workbookViewId="0">
      <selection activeCell="AL74" sqref="AL74"/>
    </sheetView>
  </sheetViews>
  <sheetFormatPr defaultColWidth="0" defaultRowHeight="18" customHeight="1" zeroHeight="1" x14ac:dyDescent="0.4"/>
  <cols>
    <col min="1" max="35" width="3.5" style="2" customWidth="1"/>
    <col min="36" max="36" width="4" style="2" customWidth="1"/>
    <col min="37" max="46" width="3.5" style="2" customWidth="1"/>
    <col min="47" max="47" width="1.625" style="2" customWidth="1"/>
    <col min="48" max="49" width="3" style="2" hidden="1" customWidth="1"/>
    <col min="50" max="53" width="8.25" style="2" hidden="1" customWidth="1"/>
    <col min="54" max="54" width="22.25" style="2" hidden="1" customWidth="1"/>
    <col min="55" max="82" width="5.375" style="2" hidden="1" customWidth="1"/>
    <col min="83" max="16384" width="8.25" style="2" hidden="1"/>
  </cols>
  <sheetData>
    <row r="1" spans="1:53" ht="18.75" customHeight="1" x14ac:dyDescent="0.4">
      <c r="A1" s="1" t="s">
        <v>125</v>
      </c>
    </row>
    <row r="2" spans="1:53" ht="23.1" customHeight="1" thickBot="1" x14ac:dyDescent="0.45">
      <c r="R2" s="3" t="s">
        <v>0</v>
      </c>
    </row>
    <row r="3" spans="1:53" ht="18" customHeight="1" thickBot="1" x14ac:dyDescent="0.45">
      <c r="B3" s="410" t="str">
        <f>IF(ISBLANK([1]行政用!H17), "", [1]行政用!H17)</f>
        <v/>
      </c>
      <c r="C3" s="410"/>
      <c r="D3" s="410"/>
      <c r="E3" s="410"/>
      <c r="F3" s="410"/>
      <c r="G3" s="410"/>
      <c r="H3" s="410"/>
      <c r="I3" s="410"/>
      <c r="J3" s="410"/>
      <c r="K3" s="410"/>
      <c r="L3" s="4" t="s">
        <v>1</v>
      </c>
      <c r="AF3" s="411" t="s">
        <v>2</v>
      </c>
      <c r="AG3" s="412"/>
      <c r="AH3" s="412"/>
      <c r="AI3" s="413"/>
      <c r="AJ3" s="414" t="str">
        <f>IF(ISBLANK([1]入力フォーム!H6), "", [1]入力フォーム!H6)</f>
        <v/>
      </c>
      <c r="AK3" s="414"/>
      <c r="AL3" s="414"/>
      <c r="AM3" s="414"/>
      <c r="AN3" s="414"/>
      <c r="AO3" s="414"/>
      <c r="AP3" s="414"/>
      <c r="AQ3" s="414"/>
      <c r="AR3" s="414"/>
      <c r="AS3" s="415"/>
    </row>
    <row r="4" spans="1:53" ht="16.5" customHeight="1" x14ac:dyDescent="0.4">
      <c r="AF4" s="416" t="s">
        <v>3</v>
      </c>
      <c r="AG4" s="417"/>
      <c r="AH4" s="417"/>
      <c r="AI4" s="418"/>
      <c r="AJ4" s="419" t="str">
        <f>IF(ISBLANK([1]入力フォーム!H67), "", [1]入力フォーム!H67)</f>
        <v/>
      </c>
      <c r="AK4" s="419"/>
      <c r="AL4" s="419"/>
      <c r="AM4" s="419"/>
      <c r="AN4" s="419"/>
      <c r="AO4" s="419"/>
      <c r="AP4" s="419"/>
      <c r="AQ4" s="419"/>
      <c r="AR4" s="419"/>
      <c r="AS4" s="419"/>
    </row>
    <row r="5" spans="1:53" ht="16.5" customHeight="1" x14ac:dyDescent="0.4">
      <c r="A5" s="5"/>
      <c r="B5" s="420" t="s">
        <v>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6"/>
      <c r="AF5" s="421" t="s">
        <v>5</v>
      </c>
      <c r="AG5" s="422"/>
      <c r="AH5" s="422"/>
      <c r="AI5" s="423"/>
      <c r="AJ5" s="424" t="str">
        <f>IF([1]入力フォーム!H8="所有権", "(所)・ 地 ・ 貸 ・ 信 ・ 他", IF([1]入力フォーム!H8="地上権", "所 ・(地)・ 貸 ・ 信 ・ 他", IF([1]入力フォーム!H8="賃借権", "所 ・ 地 ・(貸)・ 信 ・ 他", IF([1]入力フォーム!H8="信託受益権", "所 ・ 地 ・ 貸 ・(信)・ 他", IF([1]入力フォーム!H8="その他", "所 ・ 地 ・ 貸 ・ 信 ・(他)", "所 ・ 地 ・ 貸 ・ 信 ・ 他")))))</f>
        <v>所 ・ 地 ・ 貸 ・ 信 ・ 他</v>
      </c>
      <c r="AK5" s="425"/>
      <c r="AL5" s="425"/>
      <c r="AM5" s="425"/>
      <c r="AN5" s="425"/>
      <c r="AO5" s="426"/>
      <c r="AP5" s="427" t="str">
        <f>IF([1]入力フォーム!H51="単独の届出", "(単) ・ 団",IF([1]入力フォーム!H51="一団の土地（新規）", "単 ・ (団)",IF([1]入力フォーム!H51="一団の土地（継続）", "単 ・ (団)","単 ・ 団")))</f>
        <v>単 ・ 団</v>
      </c>
      <c r="AQ5" s="427"/>
      <c r="AR5" s="427"/>
      <c r="AS5" s="427"/>
      <c r="AT5" s="7"/>
    </row>
    <row r="6" spans="1:53" ht="16.5" customHeight="1" x14ac:dyDescent="0.4">
      <c r="A6" s="5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6"/>
      <c r="AF6" s="364" t="s">
        <v>6</v>
      </c>
      <c r="AG6" s="365"/>
      <c r="AH6" s="365"/>
      <c r="AI6" s="366"/>
      <c r="AJ6" s="367" t="str">
        <f>IF(ISBLANK([1]行政用!H23), "", [1]行政用!H23)</f>
        <v/>
      </c>
      <c r="AK6" s="368"/>
      <c r="AL6" s="368"/>
      <c r="AM6" s="368"/>
      <c r="AN6" s="368"/>
      <c r="AO6" s="368"/>
      <c r="AP6" s="369" t="str">
        <f>IF(ISBLANK([1]行政用!H52), "",  "第" &amp; [1]行政用!H52 &amp; "号")</f>
        <v/>
      </c>
      <c r="AQ6" s="369"/>
      <c r="AR6" s="369"/>
      <c r="AS6" s="370"/>
      <c r="AT6" s="7"/>
    </row>
    <row r="7" spans="1:5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364" t="s">
        <v>8</v>
      </c>
      <c r="AG7" s="365"/>
      <c r="AH7" s="365"/>
      <c r="AI7" s="366"/>
      <c r="AJ7" s="367" t="str">
        <f>IF(ISBLANK([1]行政用!H54), "", [1]行政用!H54)</f>
        <v/>
      </c>
      <c r="AK7" s="368"/>
      <c r="AL7" s="368"/>
      <c r="AM7" s="368"/>
      <c r="AN7" s="368"/>
      <c r="AO7" s="368"/>
      <c r="AP7" s="369" t="str">
        <f>IF(ISBLANK([1]行政用!H55), "",  "第" &amp; [1]行政用!H55 &amp; "号")</f>
        <v/>
      </c>
      <c r="AQ7" s="369"/>
      <c r="AR7" s="369"/>
      <c r="AS7" s="370"/>
      <c r="AT7" s="5"/>
    </row>
    <row r="8" spans="1:53" ht="18" customHeight="1" thickBot="1" x14ac:dyDescent="0.45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53" ht="19.5" customHeight="1" x14ac:dyDescent="0.4">
      <c r="A9" s="371" t="s">
        <v>10</v>
      </c>
      <c r="B9" s="98"/>
      <c r="C9" s="98"/>
      <c r="D9" s="98"/>
      <c r="E9" s="372"/>
      <c r="F9" s="375" t="str">
        <f>IF(ISBLANK([1]入力フォーム!H7), "", [1]入力フォーム!H7)</f>
        <v/>
      </c>
      <c r="G9" s="376"/>
      <c r="H9" s="376"/>
      <c r="I9" s="376"/>
      <c r="J9" s="376"/>
      <c r="K9" s="376"/>
      <c r="L9" s="376"/>
      <c r="M9" s="376"/>
      <c r="N9" s="376"/>
      <c r="O9" s="377"/>
      <c r="P9" s="371" t="s">
        <v>11</v>
      </c>
      <c r="Q9" s="98"/>
      <c r="R9" s="98"/>
      <c r="S9" s="98"/>
      <c r="T9" s="372"/>
      <c r="U9" s="381" t="str">
        <f>IF([1]入力フォーム!H8="所有権","☑","□")</f>
        <v>□</v>
      </c>
      <c r="V9" s="357" t="s">
        <v>12</v>
      </c>
      <c r="W9" s="357"/>
      <c r="X9" s="357"/>
      <c r="Y9" s="10" t="str">
        <f>IF([1]入力フォーム!H8="地上権","☑","□")</f>
        <v>□</v>
      </c>
      <c r="Z9" s="356" t="s">
        <v>13</v>
      </c>
      <c r="AA9" s="356"/>
      <c r="AB9" s="356"/>
      <c r="AC9" s="10" t="str">
        <f>IF([1]入力フォーム!H8="賃借権","☑","□")</f>
        <v>□</v>
      </c>
      <c r="AD9" s="356" t="s">
        <v>14</v>
      </c>
      <c r="AE9" s="356"/>
      <c r="AF9" s="356"/>
      <c r="AG9" s="10" t="str">
        <f>IF([1]入力フォーム!H8="信託受益権","☑","□")</f>
        <v>□</v>
      </c>
      <c r="AH9" s="357" t="s">
        <v>15</v>
      </c>
      <c r="AI9" s="357"/>
      <c r="AJ9" s="357"/>
      <c r="AK9" s="357"/>
      <c r="AL9" s="11"/>
      <c r="AM9" s="11"/>
      <c r="AN9" s="98" t="s">
        <v>16</v>
      </c>
      <c r="AO9" s="358" t="str">
        <f>IF([1]入力フォーム!H10="移転","☑","□")</f>
        <v>□</v>
      </c>
      <c r="AP9" s="98" t="s">
        <v>17</v>
      </c>
      <c r="AQ9" s="98"/>
      <c r="AR9" s="358" t="str">
        <f>IF([1]入力フォーム!H10="設定","☑","□")</f>
        <v>□</v>
      </c>
      <c r="AS9" s="98" t="s">
        <v>18</v>
      </c>
      <c r="AT9" s="99"/>
    </row>
    <row r="10" spans="1:53" ht="19.5" customHeight="1" thickBot="1" x14ac:dyDescent="0.45">
      <c r="A10" s="373"/>
      <c r="B10" s="239"/>
      <c r="C10" s="239"/>
      <c r="D10" s="239"/>
      <c r="E10" s="374"/>
      <c r="F10" s="378"/>
      <c r="G10" s="379"/>
      <c r="H10" s="379"/>
      <c r="I10" s="379"/>
      <c r="J10" s="379"/>
      <c r="K10" s="379"/>
      <c r="L10" s="379"/>
      <c r="M10" s="379"/>
      <c r="N10" s="379"/>
      <c r="O10" s="380"/>
      <c r="P10" s="373"/>
      <c r="Q10" s="239"/>
      <c r="R10" s="239"/>
      <c r="S10" s="239"/>
      <c r="T10" s="374"/>
      <c r="U10" s="382"/>
      <c r="V10" s="383"/>
      <c r="W10" s="383"/>
      <c r="X10" s="383"/>
      <c r="Y10" s="12" t="str">
        <f>IF([1]入力フォーム!H8="その他","☑","□")</f>
        <v>□</v>
      </c>
      <c r="Z10" s="13" t="s">
        <v>19</v>
      </c>
      <c r="AA10" s="14"/>
      <c r="AB10" s="14"/>
      <c r="AC10" s="403" t="str">
        <f>IF(ISBLANK([1]入力フォーム!H9), "", [1]入力フォーム!H9)</f>
        <v/>
      </c>
      <c r="AD10" s="403"/>
      <c r="AE10" s="403"/>
      <c r="AF10" s="403"/>
      <c r="AG10" s="403"/>
      <c r="AH10" s="403"/>
      <c r="AI10" s="403"/>
      <c r="AJ10" s="403"/>
      <c r="AK10" s="403"/>
      <c r="AL10" s="403"/>
      <c r="AM10" s="13" t="s">
        <v>20</v>
      </c>
      <c r="AN10" s="239"/>
      <c r="AO10" s="241"/>
      <c r="AP10" s="239"/>
      <c r="AQ10" s="239"/>
      <c r="AR10" s="241"/>
      <c r="AS10" s="239"/>
      <c r="AT10" s="402"/>
    </row>
    <row r="11" spans="1:53" ht="18" customHeight="1" x14ac:dyDescent="0.4">
      <c r="A11" s="93" t="s">
        <v>21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60"/>
      <c r="Z11" s="93" t="s">
        <v>22</v>
      </c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160"/>
    </row>
    <row r="12" spans="1:53" ht="18" customHeight="1" x14ac:dyDescent="0.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404" t="s">
        <v>24</v>
      </c>
      <c r="L12" s="405"/>
      <c r="M12" s="405"/>
      <c r="N12" s="405"/>
      <c r="O12" s="17" t="s">
        <v>25</v>
      </c>
      <c r="P12" s="406" t="str">
        <f>IF([1]入力フォーム!H32="無", 0, IF(ISBLANK([1]入力フォーム!H33), "", [1]入力フォーム!H33))</f>
        <v/>
      </c>
      <c r="Q12" s="406"/>
      <c r="R12" s="18" t="s">
        <v>26</v>
      </c>
      <c r="S12" s="407" t="s">
        <v>27</v>
      </c>
      <c r="T12" s="408"/>
      <c r="U12" s="408"/>
      <c r="V12" s="408"/>
      <c r="W12" s="408"/>
      <c r="X12" s="408"/>
      <c r="Y12" s="409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404" t="s">
        <v>28</v>
      </c>
      <c r="AN12" s="405"/>
      <c r="AO12" s="405"/>
      <c r="AP12" s="405"/>
      <c r="AQ12" s="17" t="s">
        <v>25</v>
      </c>
      <c r="AR12" s="355" t="str">
        <f>IF([1]入力フォーム!H45="無", 0, IF(ISBLANK([1]入力フォーム!H46), "", [1]入力フォーム!H46))</f>
        <v/>
      </c>
      <c r="AS12" s="355"/>
      <c r="AT12" s="19" t="s">
        <v>26</v>
      </c>
    </row>
    <row r="13" spans="1:53" ht="30.75" customHeight="1" x14ac:dyDescent="0.4">
      <c r="A13" s="384" t="str">
        <f>IF(ISBLANK([1]入力フォーム!H20), "", [1]入力フォーム!H20)</f>
        <v/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6"/>
      <c r="S13" s="387" t="str">
        <f>IF(ISBLANK([1]入力フォーム!H23), "", IF([1]入力フォーム!H23="その他", [1]入力フォーム!H24, [1]入力フォーム!H23))</f>
        <v/>
      </c>
      <c r="T13" s="388"/>
      <c r="U13" s="388"/>
      <c r="V13" s="388"/>
      <c r="W13" s="388"/>
      <c r="X13" s="388"/>
      <c r="Y13" s="389"/>
      <c r="Z13" s="396" t="str">
        <f>IF(ISBLANK([1]入力フォーム!H43), "", [1]入力フォーム!H43)</f>
        <v/>
      </c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8"/>
    </row>
    <row r="14" spans="1:53" ht="18" customHeight="1" x14ac:dyDescent="0.4">
      <c r="A14" s="186" t="s">
        <v>29</v>
      </c>
      <c r="B14" s="187"/>
      <c r="C14" s="187"/>
      <c r="D14" s="187"/>
      <c r="E14" s="187"/>
      <c r="F14" s="187"/>
      <c r="G14" s="187"/>
      <c r="H14" s="341" t="str">
        <f>IF(ISBLANK([1]入力フォーム!H21), "", [1]入力フォーム!H21)</f>
        <v/>
      </c>
      <c r="I14" s="341"/>
      <c r="J14" s="341"/>
      <c r="K14" s="341"/>
      <c r="L14" s="341"/>
      <c r="M14" s="341"/>
      <c r="N14" s="341"/>
      <c r="O14" s="341"/>
      <c r="P14" s="341"/>
      <c r="Q14" s="341"/>
      <c r="R14" s="399"/>
      <c r="S14" s="390"/>
      <c r="T14" s="391"/>
      <c r="U14" s="391"/>
      <c r="V14" s="391"/>
      <c r="W14" s="391"/>
      <c r="X14" s="391"/>
      <c r="Y14" s="392"/>
      <c r="Z14" s="186" t="s">
        <v>29</v>
      </c>
      <c r="AA14" s="187"/>
      <c r="AB14" s="187"/>
      <c r="AC14" s="187"/>
      <c r="AD14" s="187"/>
      <c r="AE14" s="187"/>
      <c r="AF14" s="187"/>
      <c r="AG14" s="400" t="str">
        <f>IF(ISBLANK([1]入力フォーム!H44), "", [1]入力フォーム!H44)</f>
        <v/>
      </c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1"/>
    </row>
    <row r="15" spans="1:53" ht="18" customHeight="1" x14ac:dyDescent="0.4">
      <c r="A15" s="20" t="s">
        <v>30</v>
      </c>
      <c r="B15" s="21"/>
      <c r="C15" s="21"/>
      <c r="D15" s="22" t="str">
        <f>IF([1]入力フォーム!H19="個人","☑","□")</f>
        <v>□</v>
      </c>
      <c r="E15" s="23" t="s">
        <v>31</v>
      </c>
      <c r="F15" s="21"/>
      <c r="G15" s="21"/>
      <c r="H15" s="22" t="str">
        <f>IF([1]入力フォーム!H19="法人","☑","□")</f>
        <v>□</v>
      </c>
      <c r="I15" s="23" t="s">
        <v>32</v>
      </c>
      <c r="J15" s="21"/>
      <c r="K15" s="21"/>
      <c r="L15" s="21"/>
      <c r="M15" s="21"/>
      <c r="N15" s="24"/>
      <c r="O15" s="24"/>
      <c r="P15" s="24"/>
      <c r="Q15" s="24"/>
      <c r="R15" s="25"/>
      <c r="S15" s="393"/>
      <c r="T15" s="394"/>
      <c r="U15" s="394"/>
      <c r="V15" s="394"/>
      <c r="W15" s="394"/>
      <c r="X15" s="394"/>
      <c r="Y15" s="395"/>
      <c r="Z15" s="20" t="s">
        <v>30</v>
      </c>
      <c r="AA15" s="21"/>
      <c r="AB15" s="21"/>
      <c r="AC15" s="22" t="str">
        <f>IF([1]入力フォーム!H42="個人","☑","□")</f>
        <v>□</v>
      </c>
      <c r="AD15" s="23" t="s">
        <v>31</v>
      </c>
      <c r="AE15" s="21"/>
      <c r="AF15" s="21"/>
      <c r="AG15" s="22" t="str">
        <f>IF([1]入力フォーム!H42="法人","☑","□")</f>
        <v>□</v>
      </c>
      <c r="AH15" s="23" t="s">
        <v>32</v>
      </c>
      <c r="AI15" s="21"/>
      <c r="AJ15" s="21"/>
      <c r="AK15" s="21"/>
      <c r="AL15" s="21"/>
      <c r="AM15" s="24"/>
      <c r="AN15" s="24"/>
      <c r="AO15" s="24"/>
      <c r="AP15" s="24"/>
      <c r="AQ15" s="24"/>
      <c r="AR15" s="24"/>
      <c r="AS15" s="24"/>
      <c r="AT15" s="26"/>
    </row>
    <row r="16" spans="1:53" ht="18" customHeight="1" x14ac:dyDescent="0.4">
      <c r="A16" s="15" t="s">
        <v>33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7"/>
      <c r="S16" s="334" t="str">
        <f>IF([1]入力フォーム!H25="該当","☑","□")</f>
        <v>□</v>
      </c>
      <c r="T16" s="336" t="s">
        <v>34</v>
      </c>
      <c r="U16" s="336"/>
      <c r="V16" s="336"/>
      <c r="W16" s="336"/>
      <c r="X16" s="337" t="s">
        <v>35</v>
      </c>
      <c r="Y16" s="338"/>
      <c r="Z16" s="15" t="s">
        <v>36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28"/>
      <c r="AV16" s="29"/>
      <c r="AW16" s="29"/>
      <c r="AX16" s="29"/>
      <c r="AY16" s="29"/>
      <c r="AZ16" s="29"/>
      <c r="BA16" s="29"/>
    </row>
    <row r="17" spans="1:82" ht="17.100000000000001" customHeight="1" x14ac:dyDescent="0.4">
      <c r="A17" s="30" t="s">
        <v>37</v>
      </c>
      <c r="B17" s="184" t="str">
        <f>IF(ISBLANK([1]入力フォーム!H14), "", [1]入力フォーム!H14)</f>
        <v/>
      </c>
      <c r="C17" s="184"/>
      <c r="D17" s="184"/>
      <c r="E17" s="184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35"/>
      <c r="T17" s="336"/>
      <c r="U17" s="336"/>
      <c r="V17" s="336"/>
      <c r="W17" s="336"/>
      <c r="X17" s="339"/>
      <c r="Y17" s="340"/>
      <c r="Z17" s="30" t="s">
        <v>38</v>
      </c>
      <c r="AA17" s="341" t="str">
        <f>IF(ISBLANK([1]入力フォーム!H37), "", [1]入力フォーム!H37)</f>
        <v/>
      </c>
      <c r="AB17" s="341"/>
      <c r="AC17" s="341"/>
      <c r="AD17" s="34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3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17.100000000000001" customHeight="1" x14ac:dyDescent="0.4">
      <c r="A18" s="342" t="str">
        <f>IF(ISBLANK([1]入力フォーム!H15), "", IF([1]入力フォーム!H15="国外", [1]入力フォーム!H17&amp;[1]入力フォーム!H18, [1]入力フォーム!H15&amp;[1]入力フォーム!H16&amp;[1]入力フォーム!H17&amp;[1]入力フォーム!H18))</f>
        <v/>
      </c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4"/>
      <c r="S18" s="348" t="s">
        <v>39</v>
      </c>
      <c r="T18" s="349"/>
      <c r="U18" s="349"/>
      <c r="V18" s="349"/>
      <c r="W18" s="349"/>
      <c r="X18" s="349"/>
      <c r="Y18" s="350"/>
      <c r="Z18" s="342" t="str">
        <f>IF(ISBLANK([1]入力フォーム!H38), "", IF([1]入力フォーム!H38="国外", [1]入力フォーム!H40&amp;[1]入力フォーム!H41, [1]入力フォーム!H38&amp;[1]入力フォーム!H39&amp;[1]入力フォーム!H40&amp;[1]入力フォーム!H41))</f>
        <v/>
      </c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51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00000000000001" customHeight="1" x14ac:dyDescent="0.4">
      <c r="A19" s="342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4"/>
      <c r="S19" s="34" t="str">
        <f>IF([1]入力フォーム!H30="不動産業","☑","□")</f>
        <v>□</v>
      </c>
      <c r="T19" s="35" t="s">
        <v>40</v>
      </c>
      <c r="U19" s="5"/>
      <c r="V19" s="5"/>
      <c r="W19" s="5"/>
      <c r="X19" s="5"/>
      <c r="Y19" s="36"/>
      <c r="Z19" s="342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51"/>
    </row>
    <row r="20" spans="1:82" ht="17.100000000000001" customHeight="1" thickBot="1" x14ac:dyDescent="0.4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7"/>
      <c r="S20" s="34" t="str">
        <f>IF([1]入力フォーム!H30="建設業","☑","□")</f>
        <v>□</v>
      </c>
      <c r="T20" s="1" t="s">
        <v>41</v>
      </c>
      <c r="U20" s="5"/>
      <c r="V20" s="5"/>
      <c r="W20" s="5"/>
      <c r="X20" s="5"/>
      <c r="Y20" s="36"/>
      <c r="Z20" s="352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353"/>
      <c r="AT20" s="354"/>
    </row>
    <row r="21" spans="1:82" ht="17.100000000000001" customHeight="1" x14ac:dyDescent="0.4">
      <c r="A21" s="359" t="s">
        <v>42</v>
      </c>
      <c r="B21" s="360"/>
      <c r="C21" s="360"/>
      <c r="D21" s="361"/>
      <c r="E21" s="231" t="str">
        <f>IF(ISBLANK([1]入力フォーム!H22), "", [1]入力フォーム!H22)</f>
        <v/>
      </c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  <c r="S21" s="34" t="str">
        <f>IF([1]入力フォーム!H30="金融保険業","☑","□")</f>
        <v>□</v>
      </c>
      <c r="T21" s="1" t="s">
        <v>43</v>
      </c>
      <c r="U21" s="37"/>
      <c r="V21" s="5"/>
      <c r="W21" s="5"/>
      <c r="X21" s="37"/>
      <c r="Y21" s="38"/>
      <c r="Z21" s="362" t="s">
        <v>44</v>
      </c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</row>
    <row r="22" spans="1:82" ht="17.100000000000001" customHeight="1" x14ac:dyDescent="0.4">
      <c r="A22" s="324" t="s">
        <v>45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4" t="str">
        <f>IF([1]入力フォーム!H30="製造業","☑","□")</f>
        <v>□</v>
      </c>
      <c r="T22" s="1" t="s">
        <v>46</v>
      </c>
      <c r="U22" s="5"/>
      <c r="V22" s="5"/>
      <c r="W22" s="5"/>
      <c r="X22" s="5"/>
      <c r="Y22" s="36"/>
      <c r="Z22" s="326" t="s">
        <v>47</v>
      </c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</row>
    <row r="23" spans="1:82" ht="17.100000000000001" customHeight="1" x14ac:dyDescent="0.4">
      <c r="A23" s="328" t="str">
        <f>IF(ISBLANK([1]入力フォーム!H27), "", [1]入力フォーム!H27)</f>
        <v/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30"/>
      <c r="S23" s="34" t="str">
        <f>IF([1]入力フォーム!H30="商業","☑","□")</f>
        <v>□</v>
      </c>
      <c r="T23" s="35" t="s">
        <v>48</v>
      </c>
      <c r="U23" s="5"/>
      <c r="V23" s="5"/>
      <c r="W23" s="5"/>
      <c r="X23" s="5"/>
      <c r="Y23" s="36"/>
      <c r="Z23" s="326" t="s">
        <v>49</v>
      </c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  <c r="AT23" s="327"/>
    </row>
    <row r="24" spans="1:82" ht="15.6" customHeight="1" x14ac:dyDescent="0.4">
      <c r="A24" s="331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3"/>
      <c r="S24" s="34" t="str">
        <f>IF([1]入力フォーム!H30="運輸業","☑","□")</f>
        <v>□</v>
      </c>
      <c r="T24" s="1" t="s">
        <v>50</v>
      </c>
      <c r="U24" s="39"/>
      <c r="V24" s="39"/>
      <c r="W24" s="39"/>
      <c r="X24" s="39"/>
      <c r="Y24" s="40"/>
      <c r="Z24" s="326" t="s">
        <v>51</v>
      </c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</row>
    <row r="25" spans="1:82" ht="15.6" customHeight="1" x14ac:dyDescent="0.4">
      <c r="A25" s="310" t="s">
        <v>42</v>
      </c>
      <c r="B25" s="311"/>
      <c r="C25" s="311"/>
      <c r="D25" s="312"/>
      <c r="E25" s="313" t="str">
        <f>IF(ISBLANK([1]入力フォーム!H28), "", [1]入力フォーム!H28)</f>
        <v/>
      </c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5"/>
      <c r="S25" s="34" t="str">
        <f>IF([1]入力フォーム!H30="その他","☑","□")</f>
        <v>□</v>
      </c>
      <c r="T25" s="1" t="s">
        <v>52</v>
      </c>
      <c r="U25" s="39"/>
      <c r="V25" s="39"/>
      <c r="W25" s="39"/>
      <c r="X25" s="39"/>
      <c r="Y25" s="36"/>
      <c r="Z25" s="316" t="s">
        <v>53</v>
      </c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</row>
    <row r="26" spans="1:82" ht="15.6" customHeight="1" thickBot="1" x14ac:dyDescent="0.45">
      <c r="A26" s="318" t="s">
        <v>54</v>
      </c>
      <c r="B26" s="319"/>
      <c r="C26" s="319"/>
      <c r="D26" s="319"/>
      <c r="E26" s="320" t="str">
        <f>IF(ISBLANK([1]入力フォーム!H29), "", [1]入力フォーム!H29)</f>
        <v/>
      </c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2"/>
      <c r="S26" s="41"/>
      <c r="T26" s="128" t="str">
        <f>IF(ISBLANK([1]入力フォーム!H31), "", [1]入力フォーム!H31)</f>
        <v/>
      </c>
      <c r="U26" s="128"/>
      <c r="V26" s="128"/>
      <c r="W26" s="128"/>
      <c r="X26" s="128"/>
      <c r="Y26" s="42"/>
      <c r="Z26" s="323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</row>
    <row r="27" spans="1:82" ht="7.5" customHeight="1" x14ac:dyDescent="0.4">
      <c r="A27" s="43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31"/>
      <c r="T27" s="31"/>
      <c r="U27" s="5"/>
      <c r="V27" s="5"/>
      <c r="W27" s="5"/>
      <c r="X27" s="5"/>
      <c r="Y27" s="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</row>
    <row r="28" spans="1:82" ht="18" customHeight="1" thickBot="1" x14ac:dyDescent="0.45">
      <c r="A28" s="9" t="s">
        <v>55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82" ht="18" customHeight="1" x14ac:dyDescent="0.4">
      <c r="A29" s="286" t="s">
        <v>56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8"/>
      <c r="U29" s="292" t="s">
        <v>57</v>
      </c>
      <c r="V29" s="287"/>
      <c r="W29" s="287"/>
      <c r="X29" s="288"/>
      <c r="Y29" s="294" t="s">
        <v>58</v>
      </c>
      <c r="Z29" s="295"/>
      <c r="AA29" s="295"/>
      <c r="AB29" s="296"/>
      <c r="AC29" s="292" t="s">
        <v>59</v>
      </c>
      <c r="AD29" s="287"/>
      <c r="AE29" s="287"/>
      <c r="AF29" s="287"/>
      <c r="AG29" s="287"/>
      <c r="AH29" s="302" t="s">
        <v>60</v>
      </c>
      <c r="AI29" s="303"/>
      <c r="AJ29" s="304"/>
      <c r="AK29" s="292" t="s">
        <v>61</v>
      </c>
      <c r="AL29" s="287"/>
      <c r="AM29" s="287"/>
      <c r="AN29" s="287"/>
      <c r="AO29" s="288"/>
      <c r="AP29" s="292" t="s">
        <v>62</v>
      </c>
      <c r="AQ29" s="287"/>
      <c r="AR29" s="287"/>
      <c r="AS29" s="287"/>
      <c r="AT29" s="308"/>
    </row>
    <row r="30" spans="1:82" ht="29.45" customHeight="1" x14ac:dyDescent="0.4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1"/>
      <c r="U30" s="293"/>
      <c r="V30" s="290"/>
      <c r="W30" s="290"/>
      <c r="X30" s="291"/>
      <c r="Y30" s="297"/>
      <c r="Z30" s="298"/>
      <c r="AA30" s="298"/>
      <c r="AB30" s="299"/>
      <c r="AC30" s="300"/>
      <c r="AD30" s="301"/>
      <c r="AE30" s="301"/>
      <c r="AF30" s="301"/>
      <c r="AG30" s="301"/>
      <c r="AH30" s="305"/>
      <c r="AI30" s="306"/>
      <c r="AJ30" s="307"/>
      <c r="AK30" s="293"/>
      <c r="AL30" s="290"/>
      <c r="AM30" s="290"/>
      <c r="AN30" s="290"/>
      <c r="AO30" s="291"/>
      <c r="AP30" s="293"/>
      <c r="AQ30" s="290"/>
      <c r="AR30" s="290"/>
      <c r="AS30" s="290"/>
      <c r="AT30" s="309"/>
    </row>
    <row r="31" spans="1:82" ht="23.45" customHeight="1" x14ac:dyDescent="0.4">
      <c r="A31" s="207" t="s">
        <v>63</v>
      </c>
      <c r="B31" s="208"/>
      <c r="C31" s="279" t="str">
        <f>IF(AND(ISBLANK([1]入力フォーム!H68), ISBLANK([1]入力フォーム!H69)), "", [1]入力フォーム!H67 &amp; [1]入力フォーム!H68 &amp; [1]入力フォーム!H69)</f>
        <v/>
      </c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1"/>
      <c r="U31" s="282" t="str">
        <f>IF(ISBLANK([1]入力フォーム!H72), "", [1]入力フォーム!H72)</f>
        <v/>
      </c>
      <c r="V31" s="283"/>
      <c r="W31" s="283"/>
      <c r="X31" s="284"/>
      <c r="Y31" s="217" t="str">
        <f>IF(ISBLANK([1]入力フォーム!H75), "", [1]入力フォーム!H75)</f>
        <v/>
      </c>
      <c r="Z31" s="218"/>
      <c r="AA31" s="218"/>
      <c r="AB31" s="219"/>
      <c r="AC31" s="223" t="str">
        <f>IF(ISBLANK([1]入力フォーム!H76), "", [1]入力フォーム!H76)</f>
        <v/>
      </c>
      <c r="AD31" s="224"/>
      <c r="AE31" s="224"/>
      <c r="AF31" s="224"/>
      <c r="AG31" s="224"/>
      <c r="AH31" s="227" t="str">
        <f>IF(ISBLANK([1]入力フォーム!H77), "", [1]入力フォーム!H77)</f>
        <v/>
      </c>
      <c r="AI31" s="228"/>
      <c r="AJ31" s="229"/>
      <c r="AK31" s="199" t="str">
        <f>IF(ISBLANK([1]入力フォーム!H78), "", [1]入力フォーム!H78)</f>
        <v/>
      </c>
      <c r="AL31" s="200"/>
      <c r="AM31" s="200"/>
      <c r="AN31" s="200"/>
      <c r="AO31" s="201"/>
      <c r="AP31" s="199" t="str">
        <f>IF(ISBLANK([1]入力フォーム!H79), "", [1]入力フォーム!H79)</f>
        <v/>
      </c>
      <c r="AQ31" s="200"/>
      <c r="AR31" s="200"/>
      <c r="AS31" s="200"/>
      <c r="AT31" s="205"/>
    </row>
    <row r="32" spans="1:82" ht="23.45" customHeight="1" x14ac:dyDescent="0.4">
      <c r="A32" s="209"/>
      <c r="B32" s="210"/>
      <c r="C32" s="262" t="str">
        <f>IF(AND(ISBLANK([1]入力フォーム!H70), ISBLANK([1]入力フォーム!H71)), "", [1]入力フォーム!H67 &amp; [1]入力フォーム!H70 &amp; [1]入力フォーム!H71)</f>
        <v/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4"/>
      <c r="U32" s="265" t="str">
        <f>IF(ISBLANK([1]入力フォーム!H73), "", [1]入力フォーム!H73)</f>
        <v/>
      </c>
      <c r="V32" s="266"/>
      <c r="W32" s="266"/>
      <c r="X32" s="267"/>
      <c r="Y32" s="217"/>
      <c r="Z32" s="218"/>
      <c r="AA32" s="218"/>
      <c r="AB32" s="219"/>
      <c r="AC32" s="225"/>
      <c r="AD32" s="226"/>
      <c r="AE32" s="226"/>
      <c r="AF32" s="226"/>
      <c r="AG32" s="226"/>
      <c r="AH32" s="227"/>
      <c r="AI32" s="228"/>
      <c r="AJ32" s="229"/>
      <c r="AK32" s="258"/>
      <c r="AL32" s="259"/>
      <c r="AM32" s="259"/>
      <c r="AN32" s="259"/>
      <c r="AO32" s="260"/>
      <c r="AP32" s="258"/>
      <c r="AQ32" s="259"/>
      <c r="AR32" s="259"/>
      <c r="AS32" s="259"/>
      <c r="AT32" s="261"/>
    </row>
    <row r="33" spans="1:46" ht="23.45" customHeight="1" x14ac:dyDescent="0.4">
      <c r="A33" s="207" t="s">
        <v>64</v>
      </c>
      <c r="B33" s="208"/>
      <c r="C33" s="211" t="str">
        <f>IF(AND(ISBLANK([1]入力フォーム!H84), ISBLANK([1]入力フォーム!H85)), "", [1]入力フォーム!H67 &amp; [1]入力フォーム!H84 &amp; [1]入力フォーム!H85)</f>
        <v/>
      </c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3"/>
      <c r="U33" s="214" t="str">
        <f>IF(ISBLANK([1]入力フォーム!H88), "", [1]入力フォーム!H88)</f>
        <v/>
      </c>
      <c r="V33" s="215"/>
      <c r="W33" s="215"/>
      <c r="X33" s="216"/>
      <c r="Y33" s="220" t="str">
        <f>IF(ISBLANK([1]入力フォーム!H91), "", [1]入力フォーム!H91)</f>
        <v/>
      </c>
      <c r="Z33" s="221"/>
      <c r="AA33" s="221"/>
      <c r="AB33" s="222"/>
      <c r="AC33" s="223" t="str">
        <f>IF(ISBLANK([1]入力フォーム!H92), "", [1]入力フォーム!H92)</f>
        <v/>
      </c>
      <c r="AD33" s="224"/>
      <c r="AE33" s="224"/>
      <c r="AF33" s="224"/>
      <c r="AG33" s="271"/>
      <c r="AH33" s="273" t="str">
        <f>IF(ISBLANK([1]入力フォーム!H93), "", [1]入力フォーム!H93)</f>
        <v/>
      </c>
      <c r="AI33" s="274"/>
      <c r="AJ33" s="275"/>
      <c r="AK33" s="199" t="str">
        <f>IF(ISBLANK([1]入力フォーム!H94), "", [1]入力フォーム!H94)</f>
        <v/>
      </c>
      <c r="AL33" s="200"/>
      <c r="AM33" s="200"/>
      <c r="AN33" s="200"/>
      <c r="AO33" s="201"/>
      <c r="AP33" s="199" t="str">
        <f>IF(ISBLANK([1]入力フォーム!H95), "", [1]入力フォーム!H95)</f>
        <v/>
      </c>
      <c r="AQ33" s="200"/>
      <c r="AR33" s="200"/>
      <c r="AS33" s="200"/>
      <c r="AT33" s="205"/>
    </row>
    <row r="34" spans="1:46" ht="23.45" customHeight="1" x14ac:dyDescent="0.4">
      <c r="A34" s="209"/>
      <c r="B34" s="210"/>
      <c r="C34" s="230" t="str">
        <f>IF(AND(ISBLANK([1]入力フォーム!H86), ISBLANK([1]入力フォーム!H87)), "", [1]入力フォーム!H67 &amp; [1]入力フォーム!H86 &amp; [1]入力フォーム!H87)</f>
        <v/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2"/>
      <c r="U34" s="233" t="str">
        <f>IF(ISBLANK([1]入力フォーム!H89), "", [1]入力フォーム!H89)</f>
        <v/>
      </c>
      <c r="V34" s="234"/>
      <c r="W34" s="234"/>
      <c r="X34" s="235"/>
      <c r="Y34" s="268"/>
      <c r="Z34" s="269"/>
      <c r="AA34" s="269"/>
      <c r="AB34" s="270"/>
      <c r="AC34" s="225"/>
      <c r="AD34" s="226"/>
      <c r="AE34" s="226"/>
      <c r="AF34" s="226"/>
      <c r="AG34" s="272"/>
      <c r="AH34" s="276"/>
      <c r="AI34" s="277"/>
      <c r="AJ34" s="278"/>
      <c r="AK34" s="258"/>
      <c r="AL34" s="259"/>
      <c r="AM34" s="259"/>
      <c r="AN34" s="259"/>
      <c r="AO34" s="260"/>
      <c r="AP34" s="258"/>
      <c r="AQ34" s="259"/>
      <c r="AR34" s="259"/>
      <c r="AS34" s="259"/>
      <c r="AT34" s="261"/>
    </row>
    <row r="35" spans="1:46" ht="23.45" customHeight="1" x14ac:dyDescent="0.4">
      <c r="A35" s="207" t="s">
        <v>65</v>
      </c>
      <c r="B35" s="208"/>
      <c r="C35" s="211" t="str">
        <f>IF(AND(ISBLANK([1]入力フォーム!H100), ISBLANK([1]入力フォーム!H101)), "", [1]入力フォーム!H67 &amp; [1]入力フォーム!H100 &amp; [1]入力フォーム!H101)</f>
        <v/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3"/>
      <c r="U35" s="214" t="str">
        <f>IF(ISBLANK([1]入力フォーム!H104), "", [1]入力フォーム!H104)</f>
        <v/>
      </c>
      <c r="V35" s="215"/>
      <c r="W35" s="215"/>
      <c r="X35" s="216"/>
      <c r="Y35" s="217" t="str">
        <f>IF(ISBLANK([1]入力フォーム!H107), "", [1]入力フォーム!H107)</f>
        <v/>
      </c>
      <c r="Z35" s="218"/>
      <c r="AA35" s="218"/>
      <c r="AB35" s="219"/>
      <c r="AC35" s="223" t="str">
        <f>IF(ISBLANK([1]入力フォーム!H108), "", [1]入力フォーム!H108)</f>
        <v/>
      </c>
      <c r="AD35" s="224"/>
      <c r="AE35" s="224"/>
      <c r="AF35" s="224"/>
      <c r="AG35" s="224"/>
      <c r="AH35" s="227" t="str">
        <f>IF(ISBLANK([1]入力フォーム!H109), "", [1]入力フォーム!H109)</f>
        <v/>
      </c>
      <c r="AI35" s="228"/>
      <c r="AJ35" s="229"/>
      <c r="AK35" s="199" t="str">
        <f>IF(ISBLANK([1]入力フォーム!H110), "", [1]入力フォーム!H110)</f>
        <v/>
      </c>
      <c r="AL35" s="200"/>
      <c r="AM35" s="200"/>
      <c r="AN35" s="200"/>
      <c r="AO35" s="201"/>
      <c r="AP35" s="199" t="str">
        <f>IF(ISBLANK([1]入力フォーム!H111), "", [1]入力フォーム!H111)</f>
        <v/>
      </c>
      <c r="AQ35" s="200"/>
      <c r="AR35" s="200"/>
      <c r="AS35" s="200"/>
      <c r="AT35" s="205"/>
    </row>
    <row r="36" spans="1:46" ht="23.45" customHeight="1" x14ac:dyDescent="0.4">
      <c r="A36" s="209"/>
      <c r="B36" s="210"/>
      <c r="C36" s="230" t="str">
        <f>IF(AND(ISBLANK([1]入力フォーム!H102), ISBLANK([1]入力フォーム!H103)), "", [1]入力フォーム!H67 &amp; [1]入力フォーム!H102 &amp; [1]入力フォーム!H103)</f>
        <v/>
      </c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2"/>
      <c r="U36" s="233" t="str">
        <f>IF(ISBLANK([1]入力フォーム!H105), "", [1]入力フォーム!H105)</f>
        <v/>
      </c>
      <c r="V36" s="234"/>
      <c r="W36" s="234"/>
      <c r="X36" s="235"/>
      <c r="Y36" s="217"/>
      <c r="Z36" s="218"/>
      <c r="AA36" s="218"/>
      <c r="AB36" s="219"/>
      <c r="AC36" s="225"/>
      <c r="AD36" s="226"/>
      <c r="AE36" s="226"/>
      <c r="AF36" s="226"/>
      <c r="AG36" s="226"/>
      <c r="AH36" s="227"/>
      <c r="AI36" s="228"/>
      <c r="AJ36" s="229"/>
      <c r="AK36" s="258"/>
      <c r="AL36" s="259"/>
      <c r="AM36" s="259"/>
      <c r="AN36" s="259"/>
      <c r="AO36" s="260"/>
      <c r="AP36" s="258"/>
      <c r="AQ36" s="259"/>
      <c r="AR36" s="259"/>
      <c r="AS36" s="259"/>
      <c r="AT36" s="261"/>
    </row>
    <row r="37" spans="1:46" ht="23.45" customHeight="1" x14ac:dyDescent="0.4">
      <c r="A37" s="207" t="s">
        <v>66</v>
      </c>
      <c r="B37" s="208"/>
      <c r="C37" s="211" t="str">
        <f>IF(AND(ISBLANK([1]入力フォーム!H116), ISBLANK([1]入力フォーム!H117)), "", [1]入力フォーム!H67 &amp; [1]入力フォーム!H116 &amp; [1]入力フォーム!H117)</f>
        <v/>
      </c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3"/>
      <c r="U37" s="214" t="str">
        <f>IF(ISBLANK([1]入力フォーム!H120), "", [1]入力フォーム!H120)</f>
        <v/>
      </c>
      <c r="V37" s="215"/>
      <c r="W37" s="215"/>
      <c r="X37" s="216"/>
      <c r="Y37" s="217" t="str">
        <f>IF(ISBLANK([1]入力フォーム!H123), "", [1]入力フォーム!H123)</f>
        <v/>
      </c>
      <c r="Z37" s="218"/>
      <c r="AA37" s="218"/>
      <c r="AB37" s="219"/>
      <c r="AC37" s="223" t="str">
        <f>IF(ISBLANK([1]入力フォーム!H124), "", [1]入力フォーム!H124)</f>
        <v/>
      </c>
      <c r="AD37" s="224"/>
      <c r="AE37" s="224"/>
      <c r="AF37" s="224"/>
      <c r="AG37" s="224"/>
      <c r="AH37" s="227" t="str">
        <f>IF(ISBLANK([1]入力フォーム!H125), "", [1]入力フォーム!H125)</f>
        <v/>
      </c>
      <c r="AI37" s="228"/>
      <c r="AJ37" s="229"/>
      <c r="AK37" s="199" t="str">
        <f>IF(ISBLANK([1]入力フォーム!H126), "", [1]入力フォーム!H126)</f>
        <v/>
      </c>
      <c r="AL37" s="200"/>
      <c r="AM37" s="200"/>
      <c r="AN37" s="200"/>
      <c r="AO37" s="201"/>
      <c r="AP37" s="252" t="str">
        <f>IF(ISBLANK([1]入力フォーム!H127), "", [1]入力フォーム!H127)</f>
        <v/>
      </c>
      <c r="AQ37" s="253"/>
      <c r="AR37" s="253"/>
      <c r="AS37" s="253"/>
      <c r="AT37" s="254"/>
    </row>
    <row r="38" spans="1:46" ht="23.45" customHeight="1" x14ac:dyDescent="0.4">
      <c r="A38" s="209"/>
      <c r="B38" s="210"/>
      <c r="C38" s="230" t="str">
        <f>IF(AND(ISBLANK([1]入力フォーム!H118), ISBLANK([1]入力フォーム!H119)), "", [1]入力フォーム!H67 &amp; [1]入力フォーム!H118 &amp; [1]入力フォーム!H119)</f>
        <v/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2"/>
      <c r="U38" s="233" t="str">
        <f>IF(ISBLANK([1]入力フォーム!H121), "", [1]入力フォーム!H121)</f>
        <v/>
      </c>
      <c r="V38" s="234"/>
      <c r="W38" s="234"/>
      <c r="X38" s="235"/>
      <c r="Y38" s="217"/>
      <c r="Z38" s="218"/>
      <c r="AA38" s="218"/>
      <c r="AB38" s="219"/>
      <c r="AC38" s="225"/>
      <c r="AD38" s="226"/>
      <c r="AE38" s="226"/>
      <c r="AF38" s="226"/>
      <c r="AG38" s="226"/>
      <c r="AH38" s="227"/>
      <c r="AI38" s="228"/>
      <c r="AJ38" s="229"/>
      <c r="AK38" s="258"/>
      <c r="AL38" s="259"/>
      <c r="AM38" s="259"/>
      <c r="AN38" s="259"/>
      <c r="AO38" s="260"/>
      <c r="AP38" s="255"/>
      <c r="AQ38" s="256"/>
      <c r="AR38" s="256"/>
      <c r="AS38" s="256"/>
      <c r="AT38" s="257"/>
    </row>
    <row r="39" spans="1:46" ht="23.45" customHeight="1" x14ac:dyDescent="0.4">
      <c r="A39" s="207" t="s">
        <v>67</v>
      </c>
      <c r="B39" s="208"/>
      <c r="C39" s="211" t="str">
        <f>IF(AND(ISBLANK([1]入力フォーム!H132), ISBLANK([1]入力フォーム!H133)), "", [1]入力フォーム!H67 &amp; [1]入力フォーム!H132 &amp; [1]入力フォーム!H133)</f>
        <v/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3"/>
      <c r="U39" s="214" t="str">
        <f>IF(ISBLANK([1]入力フォーム!H136), "", [1]入力フォーム!H136)</f>
        <v/>
      </c>
      <c r="V39" s="215"/>
      <c r="W39" s="215"/>
      <c r="X39" s="216"/>
      <c r="Y39" s="217" t="str">
        <f>IF(ISBLANK([1]入力フォーム!H139), "", [1]入力フォーム!H139)</f>
        <v/>
      </c>
      <c r="Z39" s="218"/>
      <c r="AA39" s="218"/>
      <c r="AB39" s="219"/>
      <c r="AC39" s="223" t="str">
        <f>IF(ISBLANK([1]入力フォーム!H140), "", [1]入力フォーム!H140)</f>
        <v/>
      </c>
      <c r="AD39" s="224"/>
      <c r="AE39" s="224"/>
      <c r="AF39" s="224"/>
      <c r="AG39" s="224"/>
      <c r="AH39" s="227" t="str">
        <f>IF(ISBLANK([1]入力フォーム!H141), "", [1]入力フォーム!H141)</f>
        <v/>
      </c>
      <c r="AI39" s="228"/>
      <c r="AJ39" s="229"/>
      <c r="AK39" s="199" t="str">
        <f>IF(ISBLANK([1]入力フォーム!H142), "", [1]入力フォーム!H142)</f>
        <v/>
      </c>
      <c r="AL39" s="200"/>
      <c r="AM39" s="200"/>
      <c r="AN39" s="200"/>
      <c r="AO39" s="201"/>
      <c r="AP39" s="199" t="str">
        <f>IF(ISBLANK([1]入力フォーム!H143), "", [1]入力フォーム!H143)</f>
        <v/>
      </c>
      <c r="AQ39" s="200"/>
      <c r="AR39" s="200"/>
      <c r="AS39" s="200"/>
      <c r="AT39" s="205"/>
    </row>
    <row r="40" spans="1:46" ht="23.45" customHeight="1" thickBot="1" x14ac:dyDescent="0.45">
      <c r="A40" s="209"/>
      <c r="B40" s="210"/>
      <c r="C40" s="230" t="str">
        <f>IF(AND(ISBLANK([1]入力フォーム!H134), ISBLANK([1]入力フォーム!H135)), "", [1]入力フォーム!H67 &amp; [1]入力フォーム!H134 &amp; [1]入力フォーム!H135)</f>
        <v/>
      </c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2"/>
      <c r="U40" s="233" t="str">
        <f>IF(ISBLANK([1]入力フォーム!H137), "", [1]入力フォーム!H137)</f>
        <v/>
      </c>
      <c r="V40" s="234"/>
      <c r="W40" s="234"/>
      <c r="X40" s="235"/>
      <c r="Y40" s="220"/>
      <c r="Z40" s="221"/>
      <c r="AA40" s="221"/>
      <c r="AB40" s="222"/>
      <c r="AC40" s="225"/>
      <c r="AD40" s="226"/>
      <c r="AE40" s="226"/>
      <c r="AF40" s="226"/>
      <c r="AG40" s="226"/>
      <c r="AH40" s="227"/>
      <c r="AI40" s="228"/>
      <c r="AJ40" s="229"/>
      <c r="AK40" s="202"/>
      <c r="AL40" s="203"/>
      <c r="AM40" s="203"/>
      <c r="AN40" s="203"/>
      <c r="AO40" s="204"/>
      <c r="AP40" s="202"/>
      <c r="AQ40" s="203"/>
      <c r="AR40" s="203"/>
      <c r="AS40" s="203"/>
      <c r="AT40" s="206"/>
    </row>
    <row r="41" spans="1:46" ht="16.5" customHeight="1" x14ac:dyDescent="0.4">
      <c r="A41" s="45"/>
      <c r="B41" s="46"/>
      <c r="C41" s="236" t="s">
        <v>68</v>
      </c>
      <c r="D41" s="237"/>
      <c r="E41" s="240" t="str">
        <f>IF(IFERROR([1]入力フォーム!H53, 0)=0, "", IFERROR([1]入力フォーム!H53, 0))</f>
        <v/>
      </c>
      <c r="F41" s="240"/>
      <c r="G41" s="237" t="s">
        <v>69</v>
      </c>
      <c r="H41" s="242"/>
      <c r="I41" s="244" t="s">
        <v>70</v>
      </c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5"/>
      <c r="U41" s="248"/>
      <c r="V41" s="249"/>
      <c r="W41" s="249"/>
      <c r="X41" s="249"/>
      <c r="Y41" s="93" t="s">
        <v>71</v>
      </c>
      <c r="Z41" s="94"/>
      <c r="AA41" s="94"/>
      <c r="AB41" s="160"/>
      <c r="AC41" s="249"/>
      <c r="AD41" s="249"/>
      <c r="AE41" s="249"/>
      <c r="AF41" s="249"/>
      <c r="AG41" s="249"/>
      <c r="AH41" s="249"/>
      <c r="AI41" s="249"/>
      <c r="AJ41" s="249"/>
      <c r="AK41" s="93" t="s">
        <v>71</v>
      </c>
      <c r="AL41" s="94"/>
      <c r="AM41" s="94"/>
      <c r="AN41" s="94"/>
      <c r="AO41" s="160"/>
      <c r="AP41" s="93" t="s">
        <v>72</v>
      </c>
      <c r="AQ41" s="94"/>
      <c r="AR41" s="94"/>
      <c r="AS41" s="94"/>
      <c r="AT41" s="160"/>
    </row>
    <row r="42" spans="1:46" ht="32.450000000000003" customHeight="1" thickBot="1" x14ac:dyDescent="0.45">
      <c r="A42" s="47"/>
      <c r="B42" s="48"/>
      <c r="C42" s="238"/>
      <c r="D42" s="239"/>
      <c r="E42" s="241"/>
      <c r="F42" s="241"/>
      <c r="G42" s="239"/>
      <c r="H42" s="243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7"/>
      <c r="U42" s="250"/>
      <c r="V42" s="251"/>
      <c r="W42" s="251"/>
      <c r="X42" s="251"/>
      <c r="Y42" s="190" t="str">
        <f>IF(ISBLANK([1]入力フォーム!H147), "", [1]入力フォーム!H147)</f>
        <v/>
      </c>
      <c r="Z42" s="191"/>
      <c r="AA42" s="191"/>
      <c r="AB42" s="192"/>
      <c r="AC42" s="251"/>
      <c r="AD42" s="251"/>
      <c r="AE42" s="251"/>
      <c r="AF42" s="251"/>
      <c r="AG42" s="251"/>
      <c r="AH42" s="251"/>
      <c r="AI42" s="251"/>
      <c r="AJ42" s="251"/>
      <c r="AK42" s="193" t="str">
        <f>IF(ISBLANK([1]入力フォーム!H148), "", [1]入力フォーム!H148)</f>
        <v/>
      </c>
      <c r="AL42" s="194"/>
      <c r="AM42" s="194"/>
      <c r="AN42" s="194"/>
      <c r="AO42" s="195"/>
      <c r="AP42" s="196" t="str">
        <f>IF(ISBLANK([1]入力フォーム!H150), "", [1]入力フォーム!H150)</f>
        <v/>
      </c>
      <c r="AQ42" s="197"/>
      <c r="AR42" s="197"/>
      <c r="AS42" s="197"/>
      <c r="AT42" s="198"/>
    </row>
    <row r="43" spans="1:46" ht="14.45" customHeight="1" x14ac:dyDescent="0.4">
      <c r="A43" s="49" t="s">
        <v>73</v>
      </c>
      <c r="B43" s="49"/>
      <c r="C43" s="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50"/>
      <c r="AB43" s="50"/>
      <c r="AC43" s="50"/>
      <c r="AD43" s="49" t="s">
        <v>74</v>
      </c>
      <c r="AE43" s="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50"/>
      <c r="AS43" s="50"/>
      <c r="AT43" s="50"/>
    </row>
    <row r="44" spans="1:46" ht="14.45" customHeight="1" x14ac:dyDescent="0.4">
      <c r="A44" s="5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"/>
      <c r="AA44" s="5"/>
      <c r="AB44" s="5"/>
      <c r="AC44" s="5"/>
      <c r="AD44" s="1" t="s">
        <v>76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/>
      <c r="AS44" s="5"/>
      <c r="AT44" s="5"/>
    </row>
    <row r="45" spans="1:46" ht="14.45" customHeight="1" x14ac:dyDescent="0.4">
      <c r="A45" s="51" t="s">
        <v>53</v>
      </c>
      <c r="B45" s="1" t="s">
        <v>77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45" customHeight="1" x14ac:dyDescent="0.4">
      <c r="A46" s="51" t="s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2" customHeight="1" x14ac:dyDescent="0.4">
      <c r="A47" s="31"/>
      <c r="B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8" customHeight="1" thickBot="1" x14ac:dyDescent="0.45">
      <c r="A48" s="9" t="s">
        <v>80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x14ac:dyDescent="0.4">
      <c r="A49" s="93" t="s">
        <v>81</v>
      </c>
      <c r="B49" s="94"/>
      <c r="C49" s="94"/>
      <c r="D49" s="94"/>
      <c r="E49" s="94"/>
      <c r="F49" s="94"/>
      <c r="G49" s="94"/>
      <c r="H49" s="94"/>
      <c r="I49" s="96" t="s">
        <v>82</v>
      </c>
      <c r="J49" s="94"/>
      <c r="K49" s="94"/>
      <c r="L49" s="94"/>
      <c r="M49" s="94"/>
      <c r="N49" s="94"/>
      <c r="O49" s="94"/>
      <c r="P49" s="160"/>
      <c r="Q49" s="93" t="s">
        <v>83</v>
      </c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160"/>
    </row>
    <row r="50" spans="1:52" ht="21.75" customHeight="1" x14ac:dyDescent="0.4">
      <c r="A50" s="52" t="str">
        <f>IF([1]入力フォーム!H51="単独の届出","☑","□")</f>
        <v>□</v>
      </c>
      <c r="B50" s="53" t="s">
        <v>84</v>
      </c>
      <c r="C50" s="46"/>
      <c r="D50" s="46"/>
      <c r="E50" s="46"/>
      <c r="F50" s="46"/>
      <c r="G50" s="46"/>
      <c r="H50" s="46"/>
      <c r="I50" s="54" t="str">
        <f>IF([1]入力フォーム!H156="市街化区域","☑","□")</f>
        <v>□</v>
      </c>
      <c r="J50" s="176" t="s">
        <v>85</v>
      </c>
      <c r="K50" s="176"/>
      <c r="L50" s="176"/>
      <c r="M50" s="176"/>
      <c r="N50" s="176"/>
      <c r="O50" s="176"/>
      <c r="P50" s="177"/>
      <c r="Q50" s="161" t="str">
        <f>IF(ISBLANK([1]入力フォーム!H158), "", [1]入力フォーム!H158)</f>
        <v/>
      </c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3"/>
    </row>
    <row r="51" spans="1:52" ht="21.75" customHeight="1" x14ac:dyDescent="0.4">
      <c r="A51" s="55" t="str">
        <f>IF([1]入力フォーム!H51="一団の土地（新規）","☑","□")</f>
        <v>□</v>
      </c>
      <c r="B51" s="1" t="s">
        <v>86</v>
      </c>
      <c r="C51" s="5"/>
      <c r="D51" s="5"/>
      <c r="E51" s="5"/>
      <c r="F51" s="5"/>
      <c r="G51" s="5"/>
      <c r="H51" s="5"/>
      <c r="I51" s="56" t="str">
        <f>IF([1]入力フォーム!H156="非線引きの都市計画区域","☑","□")</f>
        <v>□</v>
      </c>
      <c r="J51" s="144" t="s">
        <v>87</v>
      </c>
      <c r="K51" s="144"/>
      <c r="L51" s="144"/>
      <c r="M51" s="144"/>
      <c r="N51" s="144"/>
      <c r="O51" s="144"/>
      <c r="P51" s="181"/>
      <c r="Q51" s="164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6"/>
    </row>
    <row r="52" spans="1:52" ht="21.75" customHeight="1" x14ac:dyDescent="0.4">
      <c r="A52" s="55" t="str">
        <f>IF([1]入力フォーム!H51="一団の土地（継続）","☑","□")</f>
        <v>□</v>
      </c>
      <c r="B52" s="1" t="s">
        <v>88</v>
      </c>
      <c r="C52" s="5"/>
      <c r="D52" s="5"/>
      <c r="E52" s="5"/>
      <c r="F52" s="5"/>
      <c r="G52" s="5"/>
      <c r="H52" s="5"/>
      <c r="I52" s="182" t="s">
        <v>89</v>
      </c>
      <c r="J52" s="183"/>
      <c r="K52" s="183"/>
      <c r="L52" s="184" t="str">
        <f>IF(ISBLANK([1]入力フォーム!H157), "",  "(" &amp; [1]入力フォーム!H157 &amp; ")")</f>
        <v/>
      </c>
      <c r="M52" s="184"/>
      <c r="N52" s="184"/>
      <c r="O52" s="184"/>
      <c r="P52" s="185"/>
      <c r="Q52" s="164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6"/>
    </row>
    <row r="53" spans="1:52" ht="21.75" customHeight="1" x14ac:dyDescent="0.4">
      <c r="A53" s="57" t="s">
        <v>90</v>
      </c>
      <c r="B53" s="1" t="s">
        <v>91</v>
      </c>
      <c r="C53" s="5"/>
      <c r="D53" s="5"/>
      <c r="E53" s="5"/>
      <c r="F53" s="5"/>
      <c r="G53" s="5"/>
      <c r="H53" s="5"/>
      <c r="I53" s="58" t="str">
        <f>IF([1]入力フォーム!H156="市街化調整区域","☑","□")</f>
        <v>□</v>
      </c>
      <c r="J53" s="144" t="s">
        <v>92</v>
      </c>
      <c r="K53" s="144"/>
      <c r="L53" s="144"/>
      <c r="M53" s="144"/>
      <c r="N53" s="144"/>
      <c r="O53" s="144"/>
      <c r="P53" s="181"/>
      <c r="Q53" s="164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6"/>
    </row>
    <row r="54" spans="1:52" ht="21.75" customHeight="1" thickBot="1" x14ac:dyDescent="0.45">
      <c r="A54" s="186"/>
      <c r="B54" s="187"/>
      <c r="C54" s="156" t="str">
        <f>IF(ISBLANK([1]入力フォーム!H52), "", [1]入力フォーム!H52)</f>
        <v/>
      </c>
      <c r="D54" s="156"/>
      <c r="E54" s="156"/>
      <c r="F54" s="156"/>
      <c r="G54" s="156"/>
      <c r="H54" s="157"/>
      <c r="I54" s="59" t="str">
        <f>IF([1]入力フォーム!H156="都市計画区域外","☑","□")</f>
        <v>□</v>
      </c>
      <c r="J54" s="158" t="s">
        <v>93</v>
      </c>
      <c r="K54" s="158"/>
      <c r="L54" s="158"/>
      <c r="M54" s="158"/>
      <c r="N54" s="158"/>
      <c r="O54" s="158"/>
      <c r="P54" s="159"/>
      <c r="Q54" s="164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6"/>
    </row>
    <row r="55" spans="1:52" ht="21.75" customHeight="1" thickBot="1" x14ac:dyDescent="0.45">
      <c r="A55" s="93" t="s">
        <v>94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60"/>
      <c r="Q55" s="178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80"/>
    </row>
    <row r="56" spans="1:52" ht="18" customHeight="1" x14ac:dyDescent="0.4">
      <c r="A56" s="161" t="str">
        <f>IF(ISBLANK([1]入力フォーム!H159), "", [1]入力フォーム!H159)</f>
        <v/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3"/>
      <c r="Q56" s="167" t="s">
        <v>95</v>
      </c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9" t="s">
        <v>96</v>
      </c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1"/>
    </row>
    <row r="57" spans="1:52" ht="18" customHeight="1" x14ac:dyDescent="0.4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6"/>
      <c r="Q57" s="172" t="str">
        <f>IF(ISBLANK([1]入力フォーム!H161), "", [1]入力フォーム!H161)</f>
        <v/>
      </c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60" t="s">
        <v>97</v>
      </c>
      <c r="AD57" s="61" t="str">
        <f>IF([1]入力フォーム!H165="有","☑","□")</f>
        <v>□</v>
      </c>
      <c r="AE57" s="174" t="s">
        <v>98</v>
      </c>
      <c r="AF57" s="174"/>
      <c r="AG57" s="174"/>
      <c r="AH57" s="62" t="str">
        <f>IF([1]入力フォーム!H166="有","☑","□")</f>
        <v>□</v>
      </c>
      <c r="AI57" s="175" t="s">
        <v>99</v>
      </c>
      <c r="AJ57" s="175"/>
      <c r="AK57" s="62" t="str">
        <f>IF([1]入力フォーム!H167="有","☑","□")</f>
        <v>□</v>
      </c>
      <c r="AL57" s="175" t="s">
        <v>100</v>
      </c>
      <c r="AM57" s="175"/>
      <c r="AN57" s="62" t="str">
        <f>IF([1]入力フォーム!H168="有","☑","□")</f>
        <v>□</v>
      </c>
      <c r="AO57" s="175" t="s">
        <v>101</v>
      </c>
      <c r="AP57" s="175"/>
      <c r="AQ57" s="188" t="str">
        <f>IF(ISBLANK([1]入力フォーム!H169), "",  "〔" &amp; [1]入力フォーム!H169 &amp; "〕")</f>
        <v/>
      </c>
      <c r="AR57" s="188"/>
      <c r="AS57" s="188"/>
      <c r="AT57" s="189"/>
    </row>
    <row r="58" spans="1:52" ht="18" customHeight="1" x14ac:dyDescent="0.4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6"/>
      <c r="Q58" s="143" t="s">
        <v>102</v>
      </c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63"/>
      <c r="AD58" s="145" t="s">
        <v>103</v>
      </c>
      <c r="AE58" s="146"/>
      <c r="AF58" s="146"/>
      <c r="AG58" s="146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8"/>
    </row>
    <row r="59" spans="1:52" ht="18" customHeight="1" thickBot="1" x14ac:dyDescent="0.45">
      <c r="A59" s="149" t="s">
        <v>104</v>
      </c>
      <c r="B59" s="150"/>
      <c r="C59" s="150"/>
      <c r="D59" s="150"/>
      <c r="E59" s="150"/>
      <c r="F59" s="150"/>
      <c r="G59" s="64" t="str">
        <f>IF([1]入力フォーム!H160="有","☑","☐")</f>
        <v>☐</v>
      </c>
      <c r="H59" s="65" t="s">
        <v>105</v>
      </c>
      <c r="I59" s="66"/>
      <c r="J59" s="67" t="str">
        <f>IF([1]入力フォーム!H160="無","☑","☐")</f>
        <v>☐</v>
      </c>
      <c r="K59" s="68" t="s">
        <v>106</v>
      </c>
      <c r="L59" s="66"/>
      <c r="M59" s="66"/>
      <c r="N59" s="66"/>
      <c r="O59" s="66"/>
      <c r="P59" s="69"/>
      <c r="Q59" s="151" t="str">
        <f>IF(ISBLANK([1]入力フォーム!H162), "", [1]入力フォーム!H162)</f>
        <v/>
      </c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70" t="s">
        <v>97</v>
      </c>
      <c r="AD59" s="153" t="str">
        <f>IF(ISBLANK([1]入力フォーム!H170), "", [1]入力フォーム!H170)</f>
        <v/>
      </c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5"/>
    </row>
    <row r="60" spans="1:52" ht="18" customHeight="1" x14ac:dyDescent="0.4">
      <c r="A60" s="49" t="s">
        <v>107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71"/>
      <c r="Z60" s="71"/>
      <c r="AA60" s="71"/>
      <c r="AB60" s="71"/>
      <c r="AC60" s="7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52" ht="5.0999999999999996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7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52" ht="18" customHeight="1" thickBot="1" x14ac:dyDescent="0.45">
      <c r="A62" s="9" t="s">
        <v>108</v>
      </c>
      <c r="B62" s="7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9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Z62" s="75"/>
    </row>
    <row r="63" spans="1:52" ht="18" customHeight="1" x14ac:dyDescent="0.4">
      <c r="A63" s="93" t="s">
        <v>109</v>
      </c>
      <c r="B63" s="94"/>
      <c r="C63" s="95"/>
      <c r="D63" s="96" t="s">
        <v>110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7" t="s">
        <v>111</v>
      </c>
      <c r="R63" s="98"/>
      <c r="S63" s="98"/>
      <c r="T63" s="98"/>
      <c r="U63" s="98"/>
      <c r="V63" s="98"/>
      <c r="W63" s="98"/>
      <c r="X63" s="99"/>
      <c r="Y63" s="9"/>
      <c r="Z63" s="91" t="str">
        <f>IF(ISBLANK([1]行政用!H30), "", [1]行政用!H30)</f>
        <v/>
      </c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</row>
    <row r="64" spans="1:52" ht="20.25" customHeight="1" x14ac:dyDescent="0.4">
      <c r="A64" s="76" t="str">
        <f>IF([1]入力フォーム!H174="有","☑","□")</f>
        <v>□</v>
      </c>
      <c r="B64" s="77" t="s">
        <v>112</v>
      </c>
      <c r="C64" s="78"/>
      <c r="D64" s="100" t="str">
        <f>IF(ISBLANK([1]入力フォーム!H175), "", [1]入力フォーム!H175)</f>
        <v/>
      </c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1"/>
      <c r="Q64" s="79" t="str">
        <f>IF([1]入力フォーム!H176="有","☑","□")</f>
        <v>□</v>
      </c>
      <c r="R64" s="106" t="s">
        <v>113</v>
      </c>
      <c r="S64" s="106"/>
      <c r="T64" s="106"/>
      <c r="U64" s="80" t="str">
        <f>IF([1]入力フォーム!H176="無","☑","□")</f>
        <v>□</v>
      </c>
      <c r="V64" s="106" t="s">
        <v>114</v>
      </c>
      <c r="W64" s="106"/>
      <c r="X64" s="107"/>
      <c r="Y64" s="9"/>
      <c r="Z64" s="91"/>
      <c r="AA64" s="428"/>
      <c r="AB64" s="428"/>
      <c r="AC64" s="428"/>
      <c r="AD64" s="428"/>
      <c r="AE64" s="428"/>
      <c r="AF64" s="428"/>
      <c r="AG64" s="428"/>
      <c r="AH64" s="428"/>
      <c r="AI64" s="428"/>
      <c r="AJ64" s="428"/>
      <c r="AK64" s="428"/>
      <c r="AL64" s="428"/>
      <c r="AM64" s="428"/>
      <c r="AN64" s="428"/>
      <c r="AO64" s="428"/>
      <c r="AP64" s="428"/>
      <c r="AQ64" s="428"/>
      <c r="AR64" s="428"/>
      <c r="AS64" s="91"/>
      <c r="AT64" s="91"/>
    </row>
    <row r="65" spans="1:50" ht="20.25" customHeight="1" x14ac:dyDescent="0.15">
      <c r="A65" s="108" t="str">
        <f>IF([1]入力フォーム!H174="無","☑","□")</f>
        <v>□</v>
      </c>
      <c r="B65" s="110" t="s">
        <v>115</v>
      </c>
      <c r="C65" s="81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112" t="s">
        <v>116</v>
      </c>
      <c r="R65" s="113"/>
      <c r="S65" s="113"/>
      <c r="T65" s="113"/>
      <c r="U65" s="127"/>
      <c r="V65" s="127"/>
      <c r="W65" s="127"/>
      <c r="X65" s="82"/>
      <c r="Y65" s="9"/>
      <c r="Z65" s="91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1"/>
      <c r="AT65" s="91"/>
    </row>
    <row r="66" spans="1:50" ht="20.25" customHeight="1" thickBot="1" x14ac:dyDescent="0.45">
      <c r="A66" s="109"/>
      <c r="B66" s="111"/>
      <c r="C66" s="83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5"/>
      <c r="Q66" s="84" t="s">
        <v>117</v>
      </c>
      <c r="R66" s="128" t="str">
        <f>IF(ISBLANK([1]入力フォーム!H177), "", [1]入力フォーム!H177)</f>
        <v/>
      </c>
      <c r="S66" s="128"/>
      <c r="T66" s="128"/>
      <c r="U66" s="128"/>
      <c r="V66" s="128"/>
      <c r="W66" s="128"/>
      <c r="X66" s="42" t="s">
        <v>118</v>
      </c>
      <c r="Y66" s="9"/>
      <c r="Z66" s="91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1"/>
      <c r="AT66" s="91"/>
    </row>
    <row r="67" spans="1:50" ht="18" customHeight="1" x14ac:dyDescent="0.4">
      <c r="A67" s="129" t="s">
        <v>119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1"/>
      <c r="Q67" s="132" t="s">
        <v>120</v>
      </c>
      <c r="R67" s="133"/>
      <c r="S67" s="133"/>
      <c r="T67" s="133"/>
      <c r="U67" s="133"/>
      <c r="V67" s="133"/>
      <c r="W67" s="133"/>
      <c r="X67" s="134"/>
      <c r="Y67" s="9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1"/>
      <c r="AT67" s="91"/>
    </row>
    <row r="68" spans="1:50" ht="18" customHeight="1" x14ac:dyDescent="0.4">
      <c r="A68" s="85" t="str">
        <f>IF([1]入力フォーム!H179="有","☑","□")</f>
        <v>□</v>
      </c>
      <c r="B68" s="135" t="s">
        <v>121</v>
      </c>
      <c r="C68" s="135"/>
      <c r="D68" s="135"/>
      <c r="E68" s="86" t="str">
        <f>IF([1]入力フォーム!H180="有","☑","□")</f>
        <v>□</v>
      </c>
      <c r="F68" s="135" t="s">
        <v>14</v>
      </c>
      <c r="G68" s="135"/>
      <c r="H68" s="135"/>
      <c r="I68" s="86" t="str">
        <f>IF([1]入力フォーム!H181="有","☑","□")</f>
        <v>□</v>
      </c>
      <c r="J68" s="135" t="s">
        <v>15</v>
      </c>
      <c r="K68" s="135"/>
      <c r="L68" s="135"/>
      <c r="M68" s="135"/>
      <c r="N68" s="7"/>
      <c r="O68" s="7"/>
      <c r="P68" s="87"/>
      <c r="Q68" s="136" t="str">
        <f>IF(ISBLANK([1]入力フォーム!H184), "", [1]入力フォーム!H184)</f>
        <v/>
      </c>
      <c r="R68" s="137"/>
      <c r="S68" s="137"/>
      <c r="T68" s="137"/>
      <c r="U68" s="137"/>
      <c r="V68" s="137"/>
      <c r="W68" s="137"/>
      <c r="X68" s="140" t="s">
        <v>122</v>
      </c>
      <c r="Y68" s="9"/>
      <c r="Z68" s="91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1"/>
      <c r="AT68" s="91"/>
    </row>
    <row r="69" spans="1:50" ht="18" customHeight="1" thickBot="1" x14ac:dyDescent="0.4">
      <c r="A69" s="88" t="str">
        <f>IF([1]入力フォーム!H178="無","☑","□")</f>
        <v>□</v>
      </c>
      <c r="B69" s="142" t="s">
        <v>123</v>
      </c>
      <c r="C69" s="142"/>
      <c r="D69" s="142"/>
      <c r="E69" s="142"/>
      <c r="F69" s="89" t="str">
        <f>IF([1]入力フォーム!H182="有","☑","□")</f>
        <v>□</v>
      </c>
      <c r="G69" s="114" t="s">
        <v>101</v>
      </c>
      <c r="H69" s="114"/>
      <c r="I69" s="115" t="str">
        <f>IF(ISBLANK([1]入力フォーム!H183), "",  "(" &amp; [1]入力フォーム!H183 &amp; ")")</f>
        <v/>
      </c>
      <c r="J69" s="115"/>
      <c r="K69" s="115"/>
      <c r="L69" s="115"/>
      <c r="M69" s="115"/>
      <c r="N69" s="115"/>
      <c r="O69" s="115"/>
      <c r="P69" s="116"/>
      <c r="Q69" s="138"/>
      <c r="R69" s="139"/>
      <c r="S69" s="139"/>
      <c r="T69" s="139"/>
      <c r="U69" s="139"/>
      <c r="V69" s="139"/>
      <c r="W69" s="139"/>
      <c r="X69" s="141"/>
      <c r="Y69" s="9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1"/>
      <c r="AT69" s="91"/>
    </row>
    <row r="70" spans="1:50" ht="3.9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9"/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1"/>
      <c r="AT70" s="91"/>
    </row>
    <row r="71" spans="1:50" ht="3" hidden="1" customHeight="1" x14ac:dyDescent="0.4">
      <c r="A71" s="5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9"/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1"/>
      <c r="AT71" s="91"/>
    </row>
    <row r="72" spans="1:50" ht="19.5" customHeight="1" thickBot="1" x14ac:dyDescent="0.45">
      <c r="A72" s="117" t="s">
        <v>124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90"/>
      <c r="Y72" s="9"/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1"/>
      <c r="AT72" s="91"/>
    </row>
    <row r="73" spans="1:50" ht="22.5" customHeight="1" x14ac:dyDescent="0.4">
      <c r="A73" s="118" t="str">
        <f>IF(ISBLANK([1]入力フォーム!H188), "", [1]入力フォーム!H188)</f>
        <v/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20"/>
      <c r="Y73" s="9"/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1"/>
      <c r="AT73" s="91"/>
    </row>
    <row r="74" spans="1:50" ht="22.5" customHeight="1" x14ac:dyDescent="0.4">
      <c r="A74" s="121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3"/>
      <c r="Y74" s="9"/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1"/>
      <c r="AT74" s="91"/>
    </row>
    <row r="75" spans="1:50" ht="22.5" customHeight="1" x14ac:dyDescent="0.4">
      <c r="A75" s="121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3"/>
      <c r="Y75" s="9"/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1"/>
      <c r="AT75" s="91"/>
      <c r="AX75" s="9"/>
    </row>
    <row r="76" spans="1:50" ht="22.5" customHeight="1" x14ac:dyDescent="0.4">
      <c r="A76" s="121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3"/>
      <c r="Y76" s="9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1"/>
      <c r="AT76" s="91"/>
    </row>
    <row r="77" spans="1:50" ht="22.5" customHeight="1" x14ac:dyDescent="0.4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3"/>
      <c r="Y77" s="9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1"/>
      <c r="AT77" s="91"/>
    </row>
    <row r="78" spans="1:50" ht="19.5" customHeight="1" x14ac:dyDescent="0.4">
      <c r="A78" s="121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3"/>
      <c r="Y78" s="9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1"/>
      <c r="AT78" s="91"/>
    </row>
    <row r="79" spans="1:50" ht="19.5" customHeight="1" thickBot="1" x14ac:dyDescent="0.45">
      <c r="A79" s="124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6"/>
      <c r="Y79" s="9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</row>
    <row r="80" spans="1:50" ht="13.5" hidden="1" customHeight="1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46" ht="13.5" hidden="1" customHeight="1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17.45" hidden="1" customHeight="1" x14ac:dyDescent="0.4"/>
    <row r="84" spans="1:46" ht="17.45" hidden="1" customHeight="1" x14ac:dyDescent="0.4"/>
    <row r="85" spans="1:46" ht="17.45" hidden="1" customHeight="1" x14ac:dyDescent="0.4"/>
    <row r="86" spans="1:46" ht="17.45" hidden="1" customHeight="1" x14ac:dyDescent="0.4"/>
    <row r="87" spans="1:46" ht="17.45" hidden="1" customHeight="1" x14ac:dyDescent="0.4"/>
    <row r="88" spans="1:46" ht="17.45" hidden="1" customHeight="1" x14ac:dyDescent="0.4">
      <c r="Z88" s="9"/>
      <c r="AA88" s="9"/>
      <c r="AB88" s="9"/>
      <c r="AC88" s="9"/>
      <c r="AD88" s="9"/>
      <c r="AE88" s="9"/>
      <c r="AF88" s="9"/>
      <c r="AG88" s="9"/>
    </row>
    <row r="89" spans="1:46" ht="17.45" hidden="1" customHeight="1" x14ac:dyDescent="0.4"/>
    <row r="90" spans="1:46" ht="17.45" hidden="1" customHeight="1" x14ac:dyDescent="0.4"/>
    <row r="91" spans="1:46" ht="17.45" hidden="1" customHeight="1" x14ac:dyDescent="0.4"/>
    <row r="92" spans="1:46" ht="17.45" hidden="1" customHeight="1" x14ac:dyDescent="0.4"/>
    <row r="93" spans="1:46" ht="17.45" hidden="1" customHeight="1" x14ac:dyDescent="0.4"/>
    <row r="94" spans="1:46" ht="17.45" hidden="1" customHeight="1" x14ac:dyDescent="0.4"/>
    <row r="95" spans="1:46" ht="17.45" hidden="1" customHeight="1" x14ac:dyDescent="0.4"/>
    <row r="96" spans="1:46" ht="17.45" hidden="1" customHeight="1" x14ac:dyDescent="0.4"/>
    <row r="97" ht="17.45" hidden="1" customHeight="1" x14ac:dyDescent="0.4"/>
    <row r="98" ht="17.45" hidden="1" customHeight="1" x14ac:dyDescent="0.4"/>
    <row r="99" ht="17.45" hidden="1" customHeight="1" x14ac:dyDescent="0.4"/>
    <row r="100" ht="17.45" hidden="1" customHeight="1" x14ac:dyDescent="0.4"/>
    <row r="101" ht="17.45" hidden="1" customHeight="1" x14ac:dyDescent="0.4"/>
    <row r="102" ht="17.45" hidden="1" customHeight="1" x14ac:dyDescent="0.4"/>
    <row r="103" ht="17.45" hidden="1" customHeight="1" x14ac:dyDescent="0.4"/>
    <row r="104" ht="17.45" hidden="1" customHeight="1" x14ac:dyDescent="0.4"/>
    <row r="105" ht="17.45" hidden="1" customHeight="1" x14ac:dyDescent="0.4"/>
    <row r="106" ht="17.45" hidden="1" customHeight="1" x14ac:dyDescent="0.4"/>
    <row r="107" ht="17.45" hidden="1" customHeight="1" x14ac:dyDescent="0.4"/>
    <row r="108" ht="17.45" hidden="1" customHeight="1" x14ac:dyDescent="0.4"/>
    <row r="109" ht="17.45" hidden="1" customHeight="1" x14ac:dyDescent="0.4"/>
    <row r="110" ht="17.45" hidden="1" customHeight="1" x14ac:dyDescent="0.4"/>
    <row r="111" ht="17.45" hidden="1" customHeight="1" x14ac:dyDescent="0.4"/>
    <row r="112" ht="17.45" hidden="1" customHeight="1" x14ac:dyDescent="0.4"/>
    <row r="113" ht="17.45" hidden="1" customHeight="1" x14ac:dyDescent="0.4"/>
    <row r="114" ht="17.45" hidden="1" customHeight="1" x14ac:dyDescent="0.4"/>
    <row r="115" ht="17.45" hidden="1" customHeight="1" x14ac:dyDescent="0.4"/>
    <row r="116" ht="17.45" hidden="1" customHeight="1" x14ac:dyDescent="0.4"/>
    <row r="117" ht="17.45" hidden="1" customHeight="1" x14ac:dyDescent="0.4"/>
    <row r="118" ht="17.45" hidden="1" customHeight="1" x14ac:dyDescent="0.4"/>
    <row r="119" ht="17.45" hidden="1" customHeight="1" x14ac:dyDescent="0.4"/>
    <row r="120" ht="17.45" hidden="1" customHeight="1" x14ac:dyDescent="0.4"/>
    <row r="121" ht="17.45" hidden="1" customHeight="1" x14ac:dyDescent="0.4"/>
    <row r="122" ht="17.45" hidden="1" customHeight="1" x14ac:dyDescent="0.4"/>
    <row r="123" ht="17.45" hidden="1" customHeight="1" x14ac:dyDescent="0.4"/>
    <row r="124" ht="17.45" hidden="1" customHeight="1" x14ac:dyDescent="0.4"/>
    <row r="125" ht="17.45" hidden="1" customHeight="1" x14ac:dyDescent="0.4"/>
    <row r="126" ht="17.45" hidden="1" customHeight="1" x14ac:dyDescent="0.4"/>
    <row r="127" ht="17.45" hidden="1" customHeight="1" x14ac:dyDescent="0.4"/>
    <row r="128" ht="17.45" hidden="1" customHeight="1" x14ac:dyDescent="0.4"/>
    <row r="129" ht="17.45" hidden="1" customHeight="1" x14ac:dyDescent="0.4"/>
    <row r="130" ht="17.45" hidden="1" customHeight="1" x14ac:dyDescent="0.4"/>
    <row r="131" ht="17.45" hidden="1" customHeight="1" x14ac:dyDescent="0.4"/>
    <row r="132" ht="17.45" hidden="1" customHeight="1" x14ac:dyDescent="0.4"/>
    <row r="133" ht="17.45" hidden="1" customHeight="1" x14ac:dyDescent="0.4"/>
    <row r="134" ht="17.45" hidden="1" customHeight="1" x14ac:dyDescent="0.4"/>
    <row r="135" ht="17.45" hidden="1" customHeight="1" x14ac:dyDescent="0.4"/>
    <row r="136" ht="17.45" hidden="1" customHeight="1" x14ac:dyDescent="0.4"/>
    <row r="137" ht="17.45" hidden="1" customHeight="1" x14ac:dyDescent="0.4"/>
    <row r="138" ht="17.45" hidden="1" customHeight="1" x14ac:dyDescent="0.4"/>
  </sheetData>
  <mergeCells count="190"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F7:AI7"/>
    <mergeCell ref="AJ7:AO7"/>
    <mergeCell ref="AP7:AS7"/>
    <mergeCell ref="A9:E10"/>
    <mergeCell ref="F9:O10"/>
    <mergeCell ref="P9:T10"/>
    <mergeCell ref="U9:U10"/>
    <mergeCell ref="V9:X10"/>
    <mergeCell ref="A13:R13"/>
    <mergeCell ref="S13:Y15"/>
    <mergeCell ref="Z13:AT13"/>
    <mergeCell ref="A14:G14"/>
    <mergeCell ref="H14:R14"/>
    <mergeCell ref="Z14:AF14"/>
    <mergeCell ref="AG14:AT14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AR12:AS12"/>
    <mergeCell ref="Z9:AB9"/>
    <mergeCell ref="AD9:AF9"/>
    <mergeCell ref="AH9:AK9"/>
    <mergeCell ref="AN9:AN10"/>
    <mergeCell ref="AO9:AO10"/>
    <mergeCell ref="AP9:AQ10"/>
    <mergeCell ref="A21:D21"/>
    <mergeCell ref="E21:R21"/>
    <mergeCell ref="Z21:AT21"/>
    <mergeCell ref="A22:R22"/>
    <mergeCell ref="Z22:AT22"/>
    <mergeCell ref="A23:R24"/>
    <mergeCell ref="Z23:AT23"/>
    <mergeCell ref="Z24:AT24"/>
    <mergeCell ref="S16:S17"/>
    <mergeCell ref="T16:W17"/>
    <mergeCell ref="X16:Y17"/>
    <mergeCell ref="B17:E17"/>
    <mergeCell ref="AA17:AD17"/>
    <mergeCell ref="A18:R20"/>
    <mergeCell ref="S18:Y18"/>
    <mergeCell ref="Z18:AT20"/>
    <mergeCell ref="Z27:AT27"/>
    <mergeCell ref="A29:T30"/>
    <mergeCell ref="U29:X30"/>
    <mergeCell ref="Y29:AB30"/>
    <mergeCell ref="AC29:AG30"/>
    <mergeCell ref="AH29:AJ30"/>
    <mergeCell ref="AK29:AO30"/>
    <mergeCell ref="AP29:AT30"/>
    <mergeCell ref="A25:D25"/>
    <mergeCell ref="E25:R25"/>
    <mergeCell ref="Z25:AT25"/>
    <mergeCell ref="A26:D26"/>
    <mergeCell ref="E26:R26"/>
    <mergeCell ref="T26:X26"/>
    <mergeCell ref="Z26:AT26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31:B32"/>
    <mergeCell ref="C31:T31"/>
    <mergeCell ref="U31:X31"/>
    <mergeCell ref="Y31:AB32"/>
    <mergeCell ref="AC31:AG32"/>
    <mergeCell ref="AH31:AJ32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Y41:AB41"/>
    <mergeCell ref="AC41:AJ42"/>
    <mergeCell ref="A37:B38"/>
    <mergeCell ref="C37:T37"/>
    <mergeCell ref="U37:X37"/>
    <mergeCell ref="Y37:AB38"/>
    <mergeCell ref="AC37:AG38"/>
    <mergeCell ref="AH37:AJ38"/>
    <mergeCell ref="AP37:AT38"/>
    <mergeCell ref="C38:T38"/>
    <mergeCell ref="U38:X38"/>
    <mergeCell ref="AK37:AO38"/>
    <mergeCell ref="AK41:AO41"/>
    <mergeCell ref="AP41:AT41"/>
    <mergeCell ref="Y42:AB42"/>
    <mergeCell ref="AK42:AO42"/>
    <mergeCell ref="AP42:AT42"/>
    <mergeCell ref="AK39:AO40"/>
    <mergeCell ref="AP39:AT40"/>
    <mergeCell ref="A49:H49"/>
    <mergeCell ref="I49:P49"/>
    <mergeCell ref="Q49:AT49"/>
    <mergeCell ref="A39:B40"/>
    <mergeCell ref="C39:T39"/>
    <mergeCell ref="U39:X39"/>
    <mergeCell ref="Y39:AB40"/>
    <mergeCell ref="AC39:AG40"/>
    <mergeCell ref="AH39:AJ40"/>
    <mergeCell ref="C40:T40"/>
    <mergeCell ref="U40:X40"/>
    <mergeCell ref="C41:D42"/>
    <mergeCell ref="E41:F42"/>
    <mergeCell ref="G41:G42"/>
    <mergeCell ref="H41:H42"/>
    <mergeCell ref="I41:T42"/>
    <mergeCell ref="U41:X42"/>
    <mergeCell ref="J50:P50"/>
    <mergeCell ref="Q50:AT55"/>
    <mergeCell ref="J51:P51"/>
    <mergeCell ref="I52:K52"/>
    <mergeCell ref="L52:P52"/>
    <mergeCell ref="J53:P53"/>
    <mergeCell ref="A54:B54"/>
    <mergeCell ref="AO57:AP57"/>
    <mergeCell ref="AQ57:AT57"/>
    <mergeCell ref="Q58:AB58"/>
    <mergeCell ref="AD58:AG58"/>
    <mergeCell ref="AH58:AT58"/>
    <mergeCell ref="A59:F59"/>
    <mergeCell ref="Q59:AB59"/>
    <mergeCell ref="AD59:AT59"/>
    <mergeCell ref="C54:H54"/>
    <mergeCell ref="J54:P54"/>
    <mergeCell ref="A55:P55"/>
    <mergeCell ref="A56:P58"/>
    <mergeCell ref="Q56:AC56"/>
    <mergeCell ref="AD56:AT56"/>
    <mergeCell ref="Q57:AB57"/>
    <mergeCell ref="AE57:AG57"/>
    <mergeCell ref="AI57:AJ57"/>
    <mergeCell ref="AL57:AM57"/>
    <mergeCell ref="G69:H69"/>
    <mergeCell ref="I69:P69"/>
    <mergeCell ref="A72:W72"/>
    <mergeCell ref="A73:X79"/>
    <mergeCell ref="U65:W65"/>
    <mergeCell ref="R66:W66"/>
    <mergeCell ref="A67:P67"/>
    <mergeCell ref="Q67:X67"/>
    <mergeCell ref="B68:D68"/>
    <mergeCell ref="F68:H68"/>
    <mergeCell ref="J68:M68"/>
    <mergeCell ref="Q68:W69"/>
    <mergeCell ref="X68:X69"/>
    <mergeCell ref="B69:E69"/>
    <mergeCell ref="AA64:AI64"/>
    <mergeCell ref="AJ64:AR64"/>
    <mergeCell ref="A63:C63"/>
    <mergeCell ref="D63:P63"/>
    <mergeCell ref="Q63:X63"/>
    <mergeCell ref="D64:P66"/>
    <mergeCell ref="R64:T64"/>
    <mergeCell ref="V64:X64"/>
    <mergeCell ref="A65:A66"/>
    <mergeCell ref="B65:B66"/>
    <mergeCell ref="Q65:T65"/>
  </mergeCells>
  <phoneticPr fontId="4"/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2025-05-29T04:18:50Z</dcterms:modified>
</cp:coreProperties>
</file>