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005" windowWidth="20520" windowHeight="40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W34" i="9" s="1"/>
  <c r="BW35" i="9" s="1"/>
  <c r="BW36" i="9" s="1"/>
  <c r="BW37" i="9" s="1"/>
  <c r="BW38" i="9" s="1"/>
  <c r="BW39" i="9" s="1"/>
  <c r="CO34" i="9" l="1"/>
</calcChain>
</file>

<file path=xl/sharedStrings.xml><?xml version="1.0" encoding="utf-8"?>
<sst xmlns="http://schemas.openxmlformats.org/spreadsheetml/2006/main" count="1056" uniqueCount="551">
  <si>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</si>
  <si>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</si>
  <si>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</si>
  <si>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</si>
  <si>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</si>
  <si>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</si>
  <si>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</si>
  <si>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</si>
  <si>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</si>
  <si>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</si>
  <si>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</si>
  <si>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</si>
  <si>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</si>
  <si>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</si>
  <si>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</si>
  <si>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</si>
  <si>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</si>
  <si>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</si>
  <si>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</si>
  <si>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</si>
  <si>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</si>
  <si>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</si>
  <si>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</si>
  <si>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</si>
  <si>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</si>
  <si>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</si>
  <si>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</si>
  <si>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</si>
  <si>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</si>
  <si>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</si>
  <si>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</si>
  <si>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</si>
  <si>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</si>
  <si>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</si>
  <si>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</si>
  <si>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</si>
  <si>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</si>
  <si>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</si>
  <si>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</si>
  <si>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</si>
  <si>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</si>
  <si>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</si>
  <si>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</si>
  <si>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</si>
  <si>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</si>
  <si>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</si>
  <si>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</si>
  <si>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</si>
  <si>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</si>
  <si>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</si>
  <si>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</si>
  <si>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</si>
  <si>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</si>
  <si>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</si>
  <si>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</si>
  <si>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</si>
  <si>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</si>
  <si>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</si>
  <si>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</si>
  <si>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</si>
  <si>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</si>
  <si>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</si>
  <si>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</si>
  <si>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</si>
  <si>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</si>
  <si>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</si>
  <si>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</si>
  <si>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</si>
  <si>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</si>
  <si>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</si>
  <si>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</si>
  <si>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</si>
  <si>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</si>
  <si>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</si>
  <si>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</si>
  <si>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</si>
  <si>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</si>
  <si>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</si>
  <si>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</si>
  <si>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</si>
  <si>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</si>
  <si>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菊陽町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</si>
  <si>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</si>
  <si>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</si>
  <si>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</si>
  <si>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</si>
  <si>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</si>
  <si>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</si>
  <si>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</si>
  <si>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</si>
  <si>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</si>
  <si>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</si>
  <si>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</si>
  <si>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</si>
  <si>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</si>
  <si>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</si>
  <si>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</si>
  <si>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</si>
  <si>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</si>
  <si>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</si>
  <si>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</si>
  <si>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</si>
  <si>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</si>
  <si>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</si>
  <si>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</si>
  <si>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</si>
  <si>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</si>
  <si>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</si>
  <si>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</si>
  <si>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</si>
  <si>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</si>
  <si>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</si>
  <si>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</si>
  <si>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</si>
  <si>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</si>
  <si>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</si>
  <si>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</si>
  <si>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</si>
  <si>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</si>
  <si>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</si>
  <si>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</si>
  <si>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</si>
  <si>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</si>
  <si>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</si>
  <si>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</si>
  <si>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</si>
  <si>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</si>
  <si>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</si>
  <si>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</si>
  <si>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</si>
  <si>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</si>
  <si>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</si>
  <si>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</si>
  <si>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</si>
  <si>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</si>
  <si>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</si>
  <si>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</si>
  <si>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</si>
  <si>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</si>
  <si>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</si>
  <si>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</si>
  <si>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</si>
  <si>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</si>
  <si>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</si>
  <si>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</si>
  <si>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</si>
  <si>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</si>
  <si>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</si>
  <si>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</si>
  <si>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</si>
  <si>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</si>
  <si>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</si>
  <si>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</si>
  <si>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</si>
  <si>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</si>
  <si>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</si>
  <si>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</si>
  <si>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</si>
  <si>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</si>
  <si>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</si>
  <si>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</si>
  <si>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</si>
  <si>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</si>
  <si>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</si>
  <si>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</si>
  <si>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</si>
  <si>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</si>
  <si>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</si>
  <si>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</si>
  <si>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</si>
  <si>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</si>
  <si>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</si>
  <si>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</si>
  <si>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</si>
  <si>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</si>
  <si>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</si>
  <si>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</si>
  <si>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</si>
  <si>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</si>
  <si>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</si>
  <si>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</si>
  <si>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</si>
  <si>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</si>
  <si>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</si>
  <si>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</si>
  <si>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</si>
  <si>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</si>
  <si>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</si>
  <si>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</si>
  <si>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</si>
  <si>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</si>
  <si>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</si>
  <si>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</si>
  <si>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</si>
  <si>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</si>
  <si>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</si>
  <si>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熊本県菊陽町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</si>
  <si>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</si>
  <si>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</si>
  <si>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</si>
  <si>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</si>
  <si>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</si>
  <si>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</si>
  <si>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</si>
  <si>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</si>
  <si>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</si>
  <si>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</si>
  <si>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</si>
  <si>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</si>
  <si>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</si>
  <si>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</si>
  <si>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</si>
  <si>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</si>
  <si>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</si>
  <si>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</si>
  <si>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</si>
  <si>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</si>
  <si>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</si>
  <si>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</si>
  <si>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</si>
  <si>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</si>
  <si>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</si>
  <si>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</si>
  <si>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</si>
  <si>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</si>
  <si>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</si>
  <si>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</si>
  <si>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</si>
  <si>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</si>
  <si>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</si>
  <si>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</si>
  <si>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</si>
  <si>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</si>
  <si>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</si>
  <si>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</si>
  <si>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</si>
  <si>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</si>
  <si>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</si>
  <si>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</si>
  <si>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</si>
  <si>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</si>
  <si>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</si>
  <si>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</si>
  <si>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</si>
  <si>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</si>
  <si>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</si>
  <si>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</si>
  <si>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</si>
  <si>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</si>
  <si>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</si>
  <si>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</si>
  <si>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</si>
  <si>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</si>
  <si>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</si>
  <si>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</si>
  <si>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</si>
  <si>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</si>
  <si>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</si>
  <si>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</si>
  <si>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</si>
  <si>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</si>
  <si>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</si>
  <si>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</si>
  <si>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</si>
  <si>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</si>
  <si>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</si>
  <si>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</si>
  <si>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</si>
  <si>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</si>
  <si>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</si>
  <si>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</si>
  <si>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</si>
  <si>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</si>
  <si>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</si>
  <si>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</si>
  <si>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</si>
  <si>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</si>
  <si>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</si>
  <si>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</si>
  <si>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</si>
  <si>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</si>
  <si>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</si>
  <si>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</si>
  <si>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</si>
  <si>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</si>
  <si>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</si>
  <si>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</si>
  <si>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</si>
  <si>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</si>
  <si>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</si>
  <si>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</si>
  <si>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</si>
  <si>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</si>
  <si>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</si>
  <si>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</si>
  <si>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</si>
  <si>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</si>
  <si>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</si>
  <si>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</si>
  <si>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</si>
  <si>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</si>
  <si>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</si>
  <si>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</si>
  <si>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</si>
  <si>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</si>
  <si>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</si>
  <si>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</si>
  <si>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</si>
  <si>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</si>
  <si>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</si>
  <si>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</si>
  <si>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</si>
  <si>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</si>
  <si>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</si>
  <si>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</si>
  <si>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</si>
  <si>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</si>
  <si>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</si>
  <si>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</si>
  <si>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</si>
  <si>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</si>
  <si>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</si>
  <si>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</si>
  <si>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</si>
  <si>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</si>
  <si>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</si>
  <si>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</si>
  <si>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</si>
  <si>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</si>
  <si>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</si>
  <si>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</si>
  <si>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</si>
  <si>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</si>
  <si>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</si>
  <si>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</si>
  <si>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</si>
  <si>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</si>
  <si>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</si>
  <si>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</si>
  <si>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</si>
  <si>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</si>
  <si>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</si>
  <si>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</si>
  <si>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</si>
  <si>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</si>
  <si>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</si>
  <si>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熊本県菊陽町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</si>
  <si>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</si>
  <si>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</si>
  <si>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</si>
  <si>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</si>
  <si>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</si>
  <si>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</si>
  <si>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</si>
  <si>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</si>
  <si>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</si>
  <si>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</si>
  <si>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</si>
  <si>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</si>
  <si>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</si>
  <si>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</si>
  <si>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</si>
  <si>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</si>
  <si>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</si>
  <si>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</si>
  <si>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</si>
  <si>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</si>
  <si>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</si>
  <si>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</si>
  <si>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</si>
  <si>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</si>
  <si>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</si>
  <si>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</si>
  <si>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</si>
  <si>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</si>
  <si>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</si>
  <si>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</si>
  <si>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</si>
  <si>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</si>
  <si>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</si>
  <si>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</si>
  <si>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</si>
  <si>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</si>
  <si>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</si>
  <si>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</si>
  <si>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</si>
  <si>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</si>
  <si>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</si>
  <si>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</si>
  <si>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</si>
  <si>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</si>
  <si>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</si>
  <si>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</si>
  <si>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</si>
  <si>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</si>
  <si>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</si>
  <si>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</si>
  <si>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</si>
  <si>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</si>
  <si>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</si>
  <si>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</si>
  <si>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</si>
  <si>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</si>
  <si>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</si>
  <si>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</si>
  <si>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</si>
  <si>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</si>
  <si>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</si>
  <si>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</si>
  <si>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</si>
  <si>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</si>
  <si>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</si>
  <si>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</si>
  <si>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</si>
  <si>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</si>
  <si>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</si>
  <si>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</si>
  <si>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</si>
  <si>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</si>
  <si>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</si>
  <si>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</si>
  <si>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</si>
  <si>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</si>
  <si>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</si>
  <si>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</si>
  <si>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</si>
  <si>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</si>
  <si>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</si>
  <si>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</si>
  <si>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</si>
  <si>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</si>
  <si>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</si>
  <si>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</si>
  <si>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</si>
  <si>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</si>
  <si>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</si>
  <si>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</si>
  <si>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</si>
  <si>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</si>
  <si>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</si>
  <si>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</si>
  <si>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</si>
  <si>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</si>
  <si>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</si>
  <si>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</si>
  <si>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</si>
  <si>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</si>
  <si>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</si>
  <si>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</si>
  <si>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</si>
  <si>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</si>
  <si>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</si>
  <si>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</si>
  <si>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</si>
  <si>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</si>
  <si>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</si>
  <si>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</si>
  <si>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</si>
  <si>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</si>
  <si>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</si>
  <si>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</si>
  <si>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</si>
  <si>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</si>
  <si>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</si>
  <si>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</si>
  <si>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</si>
  <si>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</si>
  <si>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</si>
  <si>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</si>
  <si>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</si>
  <si>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</si>
  <si>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</si>
  <si>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</si>
  <si>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</si>
  <si>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</si>
  <si>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</si>
  <si>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</si>
  <si>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</si>
  <si>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</si>
  <si>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</si>
  <si>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</si>
  <si>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</si>
  <si>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</si>
  <si>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</si>
  <si>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</si>
  <si>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</si>
  <si>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</si>
  <si>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</si>
  <si>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</si>
  <si>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</si>
  <si>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</si>
  <si>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</si>
  <si>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</si>
  <si>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</si>
  <si>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</si>
  <si>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</si>
  <si>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</si>
  <si>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</si>
  <si>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</si>
  <si>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</si>
  <si>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</si>
  <si>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</si>
  <si>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</si>
  <si>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</si>
  <si>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</si>
  <si>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</si>
  <si>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</si>
  <si>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</si>
  <si>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</si>
  <si>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</si>
  <si>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</si>
  <si>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</si>
  <si>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</si>
  <si>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</si>
  <si>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</si>
  <si>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</si>
  <si>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</si>
  <si>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</si>
  <si>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</si>
  <si>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</si>
  <si>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</si>
  <si>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下水道事業会計</t>
  </si>
  <si>
    <t>介護保険特別会計</t>
  </si>
  <si>
    <t>後期高齢者医療特別会計</t>
  </si>
  <si>
    <t>土地取得特別会計</t>
  </si>
  <si>
    <t>その他会計（赤字）</t>
  </si>
  <si>
    <t>その他会計（黒字）</t>
  </si>
  <si>
    <t>-</t>
    <phoneticPr fontId="2"/>
  </si>
  <si>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</si>
  <si>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</si>
  <si>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</si>
  <si>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</si>
  <si>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菊池環境保全組合</t>
    <rPh sb="0" eb="2">
      <t>キクチ</t>
    </rPh>
    <rPh sb="2" eb="4">
      <t>カンキョウ</t>
    </rPh>
    <rPh sb="4" eb="6">
      <t>ホゼン</t>
    </rPh>
    <rPh sb="6" eb="8">
      <t>クミアイ</t>
    </rPh>
    <phoneticPr fontId="2"/>
  </si>
  <si>
    <t>大津菊陽水道企業団</t>
    <rPh sb="0" eb="2">
      <t>オオヅ</t>
    </rPh>
    <rPh sb="2" eb="4">
      <t>キクヨウ</t>
    </rPh>
    <rPh sb="4" eb="6">
      <t>スイドウ</t>
    </rPh>
    <rPh sb="6" eb="8">
      <t>キギョウ</t>
    </rPh>
    <rPh sb="8" eb="9">
      <t>ダン</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</si>
  <si>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</si>
  <si>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</si>
  <si>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</si>
  <si>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法適用企業</t>
    <rPh sb="0" eb="1">
      <t>ホウ</t>
    </rPh>
    <rPh sb="1" eb="3">
      <t>テキヨウ</t>
    </rPh>
    <rPh sb="3" eb="5">
      <t>キギョウ</t>
    </rPh>
    <phoneticPr fontId="2"/>
  </si>
  <si>
    <t>(有)さんふれあ</t>
    <rPh sb="0" eb="3">
      <t>ユウ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</si>
  <si>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</si>
  <si>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</si>
  <si>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</si>
  <si>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</si>
  <si>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</si>
  <si>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</si>
  <si>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</si>
  <si>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</si>
  <si>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</si>
  <si>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</si>
  <si>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</si>
  <si>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将来負担比率を昨年度と比較すると、借入額を抑制したことによる地方債現在高の減少や、財政調整基金の増により、将来への負担は低下した。
　実質公債費比率は、類似団体と比べると高い水準にあるが、人口増加により普通交付税及び臨時財政対策債発行可能額が増加しているため、昨年度よりも0.6ポイント改善している。
　しかし、今後数年間は、小中学校の改修・増築事業での借入れを予定していることや、平成28年度の熊本地震復旧における借入れが地方債残高を増やすこととなるため、将来負担比率は上昇する見込みである。また実質公債費比率については、熊本地震復旧に係る元金償還が始まる平成32年度以降は上昇する見込みである。
　これまで行政サービスの精査を行い、地方債残高は減少してきているが、引き続き事業の精査を行い、地方債残高の抑制に努める。</t>
    <rPh sb="1" eb="3">
      <t>ショウライ</t>
    </rPh>
    <rPh sb="3" eb="5">
      <t>フタン</t>
    </rPh>
    <rPh sb="5" eb="7">
      <t>ヒリツ</t>
    </rPh>
    <rPh sb="8" eb="11">
      <t>サクネンド</t>
    </rPh>
    <rPh sb="12" eb="14">
      <t>ヒカク</t>
    </rPh>
    <rPh sb="22" eb="24">
      <t>ヨクセイ</t>
    </rPh>
    <rPh sb="38" eb="40">
      <t>ゲンショウ</t>
    </rPh>
    <rPh sb="42" eb="44">
      <t>ザイセイ</t>
    </rPh>
    <rPh sb="44" eb="46">
      <t>チョウセイ</t>
    </rPh>
    <rPh sb="46" eb="48">
      <t>キキン</t>
    </rPh>
    <rPh sb="49" eb="50">
      <t>ゾウ</t>
    </rPh>
    <rPh sb="54" eb="56">
      <t>ショウライ</t>
    </rPh>
    <rPh sb="58" eb="60">
      <t>フタン</t>
    </rPh>
    <rPh sb="61" eb="63">
      <t>テイカ</t>
    </rPh>
    <rPh sb="68" eb="70">
      <t>ジッシツ</t>
    </rPh>
    <rPh sb="70" eb="73">
      <t>コウサイヒ</t>
    </rPh>
    <rPh sb="73" eb="75">
      <t>ヒリツ</t>
    </rPh>
    <rPh sb="77" eb="79">
      <t>ルイジ</t>
    </rPh>
    <rPh sb="79" eb="81">
      <t>ダンタイ</t>
    </rPh>
    <rPh sb="82" eb="83">
      <t>クラ</t>
    </rPh>
    <rPh sb="86" eb="87">
      <t>タカ</t>
    </rPh>
    <rPh sb="88" eb="90">
      <t>スイジュン</t>
    </rPh>
    <rPh sb="95" eb="97">
      <t>ジンコウ</t>
    </rPh>
    <rPh sb="97" eb="99">
      <t>ゾウカ</t>
    </rPh>
    <rPh sb="102" eb="104">
      <t>フツウ</t>
    </rPh>
    <rPh sb="104" eb="107">
      <t>コウフゼイ</t>
    </rPh>
    <rPh sb="107" eb="108">
      <t>オヨ</t>
    </rPh>
    <rPh sb="109" eb="111">
      <t>リンジ</t>
    </rPh>
    <rPh sb="111" eb="113">
      <t>ザイセイ</t>
    </rPh>
    <rPh sb="113" eb="115">
      <t>タイサク</t>
    </rPh>
    <rPh sb="115" eb="116">
      <t>サイ</t>
    </rPh>
    <rPh sb="116" eb="118">
      <t>ハッコウ</t>
    </rPh>
    <rPh sb="118" eb="121">
      <t>カノウガク</t>
    </rPh>
    <rPh sb="131" eb="134">
      <t>サクネンド</t>
    </rPh>
    <rPh sb="144" eb="146">
      <t>カイゼン</t>
    </rPh>
    <rPh sb="157" eb="159">
      <t>コンゴ</t>
    </rPh>
    <rPh sb="159" eb="162">
      <t>スウネンカン</t>
    </rPh>
    <rPh sb="174" eb="176">
      <t>ジギョウ</t>
    </rPh>
    <rPh sb="178" eb="180">
      <t>カリイレ</t>
    </rPh>
    <rPh sb="182" eb="184">
      <t>ヨテイ</t>
    </rPh>
    <rPh sb="192" eb="194">
      <t>ヘイセイ</t>
    </rPh>
    <rPh sb="196" eb="198">
      <t>ネンド</t>
    </rPh>
    <rPh sb="209" eb="211">
      <t>カリイレ</t>
    </rPh>
    <rPh sb="213" eb="216">
      <t>チホウサイ</t>
    </rPh>
    <rPh sb="216" eb="218">
      <t>ザンダカ</t>
    </rPh>
    <rPh sb="219" eb="220">
      <t>フ</t>
    </rPh>
    <rPh sb="237" eb="239">
      <t>ジョウショウ</t>
    </rPh>
    <rPh sb="241" eb="243">
      <t>ミコ</t>
    </rPh>
    <rPh sb="250" eb="252">
      <t>ジッシツ</t>
    </rPh>
    <rPh sb="252" eb="255">
      <t>コウサイヒ</t>
    </rPh>
    <rPh sb="255" eb="257">
      <t>ヒリツ</t>
    </rPh>
    <rPh sb="263" eb="265">
      <t>クマモト</t>
    </rPh>
    <rPh sb="265" eb="267">
      <t>ジシン</t>
    </rPh>
    <rPh sb="267" eb="269">
      <t>フッキュウ</t>
    </rPh>
    <rPh sb="270" eb="271">
      <t>カカ</t>
    </rPh>
    <rPh sb="272" eb="274">
      <t>ガンキン</t>
    </rPh>
    <rPh sb="274" eb="276">
      <t>ショウカン</t>
    </rPh>
    <rPh sb="277" eb="278">
      <t>ハジ</t>
    </rPh>
    <rPh sb="280" eb="282">
      <t>ヘイセイ</t>
    </rPh>
    <rPh sb="284" eb="286">
      <t>ネンド</t>
    </rPh>
    <rPh sb="286" eb="288">
      <t>イコウ</t>
    </rPh>
    <rPh sb="306" eb="308">
      <t>ギョウセイ</t>
    </rPh>
    <rPh sb="313" eb="315">
      <t>セイサ</t>
    </rPh>
    <rPh sb="316" eb="31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</si>
</sst>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56947</c:v>
                </c:pt>
                <c:pt idx="1">
                  <c:v>114763</c:v>
                </c:pt>
                <c:pt idx="2">
                  <c:v>105628</c:v>
                </c:pt>
                <c:pt idx="3">
                  <c:v>92623</c:v>
                </c:pt>
                <c:pt idx="4">
                  <c:v>48919</c:v>
                </c:pt>
              </c:numCache>
            </c:numRef>
          </c:val>
          <c:smooth val="0"/>
        </c:ser>
        <c:dLbls>
          <c:showLegendKey val="0"/>
          <c:showVal val="0"/>
          <c:showCatName val="0"/>
          <c:showSerName val="0"/>
          <c:showPercent val="0"/>
          <c:showBubbleSize val="0"/>
        </c:dLbls>
        <c:marker val="1"/>
        <c:smooth val="0"/>
        <c:axId val="135701632"/>
        <c:axId val="135703552"/>
      </c:lineChart>
      <c:catAx>
        <c:axId val="135701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703552"/>
        <c:crosses val="autoZero"/>
        <c:auto val="1"/>
        <c:lblAlgn val="ctr"/>
        <c:lblOffset val="100"/>
        <c:tickLblSkip val="1"/>
        <c:tickMarkSkip val="1"/>
        <c:noMultiLvlLbl val="0"/>
      </c:catAx>
      <c:valAx>
        <c:axId val="1357035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701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7.33</c:v>
                </c:pt>
                <c:pt idx="1">
                  <c:v>7.17</c:v>
                </c:pt>
                <c:pt idx="2">
                  <c:v>9.16</c:v>
                </c:pt>
                <c:pt idx="3">
                  <c:v>8.52</c:v>
                </c:pt>
                <c:pt idx="4">
                  <c:v>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22.8</c:v>
                </c:pt>
                <c:pt idx="1">
                  <c:v>23.62</c:v>
                </c:pt>
                <c:pt idx="2">
                  <c:v>24</c:v>
                </c:pt>
                <c:pt idx="3">
                  <c:v>26.58</c:v>
                </c:pt>
                <c:pt idx="4">
                  <c:v>29.31</c:v>
                </c:pt>
              </c:numCache>
            </c:numRef>
          </c:val>
        </c:ser>
        <c:dLbls>
          <c:showLegendKey val="0"/>
          <c:showVal val="0"/>
          <c:showCatName val="0"/>
          <c:showSerName val="0"/>
          <c:showPercent val="0"/>
          <c:showBubbleSize val="0"/>
        </c:dLbls>
        <c:gapWidth val="250"/>
        <c:overlap val="100"/>
        <c:axId val="132007040"/>
        <c:axId val="132008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2.34</c:v>
                </c:pt>
                <c:pt idx="1">
                  <c:v>3.53</c:v>
                </c:pt>
                <c:pt idx="2">
                  <c:v>2.69</c:v>
                </c:pt>
                <c:pt idx="3">
                  <c:v>1.77</c:v>
                </c:pt>
                <c:pt idx="4">
                  <c:v>5.55</c:v>
                </c:pt>
              </c:numCache>
            </c:numRef>
          </c:val>
          <c:smooth val="0"/>
        </c:ser>
        <c:dLbls>
          <c:showLegendKey val="0"/>
          <c:showVal val="0"/>
          <c:showCatName val="0"/>
          <c:showSerName val="0"/>
          <c:showPercent val="0"/>
          <c:showBubbleSize val="0"/>
        </c:dLbls>
        <c:marker val="1"/>
        <c:smooth val="0"/>
        <c:axId val="132007040"/>
        <c:axId val="132008960"/>
      </c:lineChart>
      <c:catAx>
        <c:axId val="13200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008960"/>
        <c:crosses val="autoZero"/>
        <c:auto val="1"/>
        <c:lblAlgn val="ctr"/>
        <c:lblOffset val="100"/>
        <c:tickLblSkip val="1"/>
        <c:tickMarkSkip val="1"/>
        <c:noMultiLvlLbl val="0"/>
      </c:catAx>
      <c:valAx>
        <c:axId val="13200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0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0.11</c:v>
                </c:pt>
                <c:pt idx="4">
                  <c:v>#N/A</c:v>
                </c:pt>
                <c:pt idx="5">
                  <c:v>0.11</c:v>
                </c:pt>
                <c:pt idx="6">
                  <c:v>#N/A</c:v>
                </c:pt>
                <c:pt idx="7">
                  <c:v>0.12</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0.44</c:v>
                </c:pt>
                <c:pt idx="4">
                  <c:v>#N/A</c:v>
                </c:pt>
                <c:pt idx="5">
                  <c:v>0.85</c:v>
                </c:pt>
                <c:pt idx="6">
                  <c:v>#N/A</c:v>
                </c:pt>
                <c:pt idx="7">
                  <c:v>1.22</c:v>
                </c:pt>
                <c:pt idx="8">
                  <c:v>#N/A</c:v>
                </c:pt>
                <c:pt idx="9">
                  <c:v>1.06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1.1399999999999999</c:v>
                </c:pt>
                <c:pt idx="2">
                  <c:v>#N/A</c:v>
                </c:pt>
                <c:pt idx="3">
                  <c:v>0.83</c:v>
                </c:pt>
                <c:pt idx="4">
                  <c:v>#N/A</c:v>
                </c:pt>
                <c:pt idx="5">
                  <c:v>1.07</c:v>
                </c:pt>
                <c:pt idx="6">
                  <c:v>#N/A</c:v>
                </c:pt>
                <c:pt idx="7">
                  <c:v>0.99</c:v>
                </c:pt>
                <c:pt idx="8">
                  <c:v>#N/A</c:v>
                </c:pt>
                <c:pt idx="9">
                  <c:v>1.22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0.65</c:v>
                </c:pt>
                <c:pt idx="2">
                  <c:v>#N/A</c:v>
                </c:pt>
                <c:pt idx="3">
                  <c:v>2.17</c:v>
                </c:pt>
                <c:pt idx="4">
                  <c:v>#N/A</c:v>
                </c:pt>
                <c:pt idx="5">
                  <c:v>1.92</c:v>
                </c:pt>
                <c:pt idx="6">
                  <c:v>#N/A</c:v>
                </c:pt>
                <c:pt idx="7">
                  <c:v>1.49</c:v>
                </c:pt>
                <c:pt idx="8">
                  <c:v>#N/A</c:v>
                </c:pt>
                <c:pt idx="9">
                  <c:v>1.32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7.32</c:v>
                </c:pt>
                <c:pt idx="2">
                  <c:v>#N/A</c:v>
                </c:pt>
                <c:pt idx="3">
                  <c:v>7.17</c:v>
                </c:pt>
                <c:pt idx="4">
                  <c:v>#N/A</c:v>
                </c:pt>
                <c:pt idx="5">
                  <c:v>9.16</c:v>
                </c:pt>
                <c:pt idx="6">
                  <c:v>#N/A</c:v>
                </c:pt>
                <c:pt idx="7">
                  <c:v>8.52</c:v>
                </c:pt>
                <c:pt idx="8">
                  <c:v>#N/A</c:v>
                </c:pt>
                <c:pt idx="9">
                  <c:v>7.5</c:v>
                </c:pt>
              </c:numCache>
            </c:numRef>
          </c:val>
        </c:ser>
        <c:dLbls>
          <c:showLegendKey val="0"/>
          <c:showVal val="0"/>
          <c:showCatName val="0"/>
          <c:showSerName val="0"/>
          <c:showPercent val="0"/>
          <c:showBubbleSize val="0"/>
        </c:dLbls>
        <c:gapWidth val="150"/>
        <c:overlap val="100"/>
        <c:axId val="142322688"/>
        <c:axId val="142328576"/>
      </c:barChart>
      <c:catAx>
        <c:axId val="14232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328576"/>
        <c:crosses val="autoZero"/>
        <c:auto val="1"/>
        <c:lblAlgn val="ctr"/>
        <c:lblOffset val="100"/>
        <c:tickLblSkip val="1"/>
        <c:tickMarkSkip val="1"/>
        <c:noMultiLvlLbl val="0"/>
      </c:catAx>
      <c:valAx>
        <c:axId val="14232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32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1009</c:v>
                </c:pt>
                <c:pt idx="5">
                  <c:v>1022</c:v>
                </c:pt>
                <c:pt idx="8">
                  <c:v>1026</c:v>
                </c:pt>
                <c:pt idx="11">
                  <c:v>1100</c:v>
                </c:pt>
                <c:pt idx="14">
                  <c:v>1066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110</c:v>
                </c:pt>
                <c:pt idx="3">
                  <c:v>63</c:v>
                </c:pt>
                <c:pt idx="6">
                  <c:v>30</c:v>
                </c:pt>
                <c:pt idx="9">
                  <c:v>32</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367</c:v>
                </c:pt>
                <c:pt idx="3">
                  <c:v>355</c:v>
                </c:pt>
                <c:pt idx="6">
                  <c:v>335</c:v>
                </c:pt>
                <c:pt idx="9">
                  <c:v>351</c:v>
                </c:pt>
                <c:pt idx="12">
                  <c:v>338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1404</c:v>
                </c:pt>
                <c:pt idx="3">
                  <c:v>1376</c:v>
                </c:pt>
                <c:pt idx="6">
                  <c:v>1249</c:v>
                </c:pt>
                <c:pt idx="9">
                  <c:v>1355</c:v>
                </c:pt>
                <c:pt idx="12">
                  <c:v>1358</c:v>
                </c:pt>
              </c:numCache>
            </c:numRef>
          </c:val>
        </c:ser>
        <c:dLbls>
          <c:showLegendKey val="0"/>
          <c:showVal val="0"/>
          <c:showCatName val="0"/>
          <c:showSerName val="0"/>
          <c:showPercent val="0"/>
          <c:showBubbleSize val="0"/>
        </c:dLbls>
        <c:gapWidth val="100"/>
        <c:overlap val="100"/>
        <c:axId val="132052864"/>
        <c:axId val="13945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874</c:v>
                </c:pt>
                <c:pt idx="2">
                  <c:v>#N/A</c:v>
                </c:pt>
                <c:pt idx="3">
                  <c:v>#N/A</c:v>
                </c:pt>
                <c:pt idx="4">
                  <c:v>773</c:v>
                </c:pt>
                <c:pt idx="5">
                  <c:v>#N/A</c:v>
                </c:pt>
                <c:pt idx="6">
                  <c:v>#N/A</c:v>
                </c:pt>
                <c:pt idx="7">
                  <c:v>589</c:v>
                </c:pt>
                <c:pt idx="8">
                  <c:v>#N/A</c:v>
                </c:pt>
                <c:pt idx="9">
                  <c:v>#N/A</c:v>
                </c:pt>
                <c:pt idx="10">
                  <c:v>639</c:v>
                </c:pt>
                <c:pt idx="11">
                  <c:v>#N/A</c:v>
                </c:pt>
                <c:pt idx="12">
                  <c:v>#N/A</c:v>
                </c:pt>
                <c:pt idx="13">
                  <c:v>658</c:v>
                </c:pt>
                <c:pt idx="14">
                  <c:v>#N/A</c:v>
                </c:pt>
              </c:numCache>
            </c:numRef>
          </c:val>
          <c:smooth val="0"/>
        </c:ser>
        <c:dLbls>
          <c:showLegendKey val="0"/>
          <c:showVal val="0"/>
          <c:showCatName val="0"/>
          <c:showSerName val="0"/>
          <c:showPercent val="0"/>
          <c:showBubbleSize val="0"/>
        </c:dLbls>
        <c:marker val="1"/>
        <c:smooth val="0"/>
        <c:axId val="132052864"/>
        <c:axId val="139452416"/>
      </c:lineChart>
      <c:catAx>
        <c:axId val="13205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452416"/>
        <c:crosses val="autoZero"/>
        <c:auto val="1"/>
        <c:lblAlgn val="ctr"/>
        <c:lblOffset val="100"/>
        <c:tickLblSkip val="1"/>
        <c:tickMarkSkip val="1"/>
        <c:noMultiLvlLbl val="0"/>
      </c:catAx>
      <c:valAx>
        <c:axId val="13945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5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11327</c:v>
                </c:pt>
                <c:pt idx="5">
                  <c:v>12008</c:v>
                </c:pt>
                <c:pt idx="8">
                  <c:v>12451</c:v>
                </c:pt>
                <c:pt idx="11">
                  <c:v>12694</c:v>
                </c:pt>
                <c:pt idx="14">
                  <c:v>12895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628</c:v>
                </c:pt>
                <c:pt idx="5">
                  <c:v>720</c:v>
                </c:pt>
                <c:pt idx="8">
                  <c:v>877</c:v>
                </c:pt>
                <c:pt idx="11">
                  <c:v>872</c:v>
                </c:pt>
                <c:pt idx="14">
                  <c:v>833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4455</c:v>
                </c:pt>
                <c:pt idx="5">
                  <c:v>3935</c:v>
                </c:pt>
                <c:pt idx="8">
                  <c:v>4380</c:v>
                </c:pt>
                <c:pt idx="11">
                  <c:v>4925</c:v>
                </c:pt>
                <c:pt idx="14">
                  <c:v>5203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266</c:v>
                </c:pt>
                <c:pt idx="3">
                  <c:v>234</c:v>
                </c:pt>
                <c:pt idx="6">
                  <c:v>206</c:v>
                </c:pt>
                <c:pt idx="9">
                  <c:v>284</c:v>
                </c:pt>
                <c:pt idx="12">
                  <c:v>362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5179</c:v>
                </c:pt>
                <c:pt idx="3">
                  <c:v>4964</c:v>
                </c:pt>
                <c:pt idx="6">
                  <c:v>4458</c:v>
                </c:pt>
                <c:pt idx="9">
                  <c:v>3885</c:v>
                </c:pt>
                <c:pt idx="12">
                  <c:v>3606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11460</c:v>
                </c:pt>
                <c:pt idx="3">
                  <c:v>12747</c:v>
                </c:pt>
                <c:pt idx="6">
                  <c:v>14752</c:v>
                </c:pt>
                <c:pt idx="9">
                  <c:v>16044</c:v>
                </c:pt>
                <c:pt idx="12">
                  <c:v>15993</c:v>
                </c:pt>
              </c:numCache>
            </c:numRef>
          </c:val>
        </c:ser>
        <c:dLbls>
          <c:showLegendKey val="0"/>
          <c:showVal val="0"/>
          <c:showCatName val="0"/>
          <c:showSerName val="0"/>
          <c:showPercent val="0"/>
          <c:showBubbleSize val="0"/>
        </c:dLbls>
        <c:gapWidth val="100"/>
        <c:overlap val="100"/>
        <c:axId val="139636736"/>
        <c:axId val="139638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546</c:v>
                </c:pt>
                <c:pt idx="2">
                  <c:v>#N/A</c:v>
                </c:pt>
                <c:pt idx="3">
                  <c:v>#N/A</c:v>
                </c:pt>
                <c:pt idx="4">
                  <c:v>1281</c:v>
                </c:pt>
                <c:pt idx="5">
                  <c:v>#N/A</c:v>
                </c:pt>
                <c:pt idx="6">
                  <c:v>#N/A</c:v>
                </c:pt>
                <c:pt idx="7">
                  <c:v>1706</c:v>
                </c:pt>
                <c:pt idx="8">
                  <c:v>#N/A</c:v>
                </c:pt>
                <c:pt idx="9">
                  <c:v>#N/A</c:v>
                </c:pt>
                <c:pt idx="10">
                  <c:v>1722</c:v>
                </c:pt>
                <c:pt idx="11">
                  <c:v>#N/A</c:v>
                </c:pt>
                <c:pt idx="12">
                  <c:v>#N/A</c:v>
                </c:pt>
                <c:pt idx="13">
                  <c:v>1030</c:v>
                </c:pt>
                <c:pt idx="14">
                  <c:v>#N/A</c:v>
                </c:pt>
              </c:numCache>
            </c:numRef>
          </c:val>
          <c:smooth val="0"/>
        </c:ser>
        <c:dLbls>
          <c:showLegendKey val="0"/>
          <c:showVal val="0"/>
          <c:showCatName val="0"/>
          <c:showSerName val="0"/>
          <c:showPercent val="0"/>
          <c:showBubbleSize val="0"/>
        </c:dLbls>
        <c:marker val="1"/>
        <c:smooth val="0"/>
        <c:axId val="139636736"/>
        <c:axId val="139638656"/>
      </c:lineChart>
      <c:catAx>
        <c:axId val="1396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638656"/>
        <c:crosses val="autoZero"/>
        <c:auto val="1"/>
        <c:lblAlgn val="ctr"/>
        <c:lblOffset val="100"/>
        <c:tickLblSkip val="1"/>
        <c:tickMarkSkip val="1"/>
        <c:noMultiLvlLbl val="0"/>
      </c:catAx>
      <c:valAx>
        <c:axId val="13963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2220672"/>
        <c:axId val="142267904"/>
      </c:scatterChart>
      <c:valAx>
        <c:axId val="142220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267904"/>
        <c:crosses val="autoZero"/>
        <c:crossBetween val="midCat"/>
      </c:valAx>
      <c:valAx>
        <c:axId val="142267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220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13.5</c:v>
                </c:pt>
                <c:pt idx="1">
                  <c:v>12.2</c:v>
                </c:pt>
                <c:pt idx="2">
                  <c:v>10.4</c:v>
                </c:pt>
                <c:pt idx="3">
                  <c:v>9.3000000000000007</c:v>
                </c:pt>
                <c:pt idx="4">
                  <c:v>8.6999999999999993</c:v>
                </c:pt>
              </c:numCache>
            </c:numRef>
          </c:xVal>
          <c:yVal>
            <c:numRef>
              <c:f>公会計指標分析・財政指標組合せ分析表!$K$73:$O$73</c:f>
              <c:numCache>
                <c:formatCode>#,##0.0;"▲ "#,##0.0</c:formatCode>
                <c:ptCount val="5"/>
                <c:pt idx="0">
                  <c:v>7.8</c:v>
                </c:pt>
                <c:pt idx="1">
                  <c:v>17.899999999999999</c:v>
                </c:pt>
                <c:pt idx="2">
                  <c:v>23.6</c:v>
                </c:pt>
                <c:pt idx="3">
                  <c:v>24.2</c:v>
                </c:pt>
                <c:pt idx="4">
                  <c:v>14.2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42768768"/>
        <c:axId val="142770944"/>
      </c:scatterChart>
      <c:valAx>
        <c:axId val="142768768"/>
        <c:scaling>
          <c:orientation val="minMax"/>
          <c:max val="14.1"/>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770944"/>
        <c:crosses val="autoZero"/>
        <c:crossBetween val="midCat"/>
      </c:valAx>
      <c:valAx>
        <c:axId val="142770944"/>
        <c:scaling>
          <c:orientation val="minMax"/>
          <c:max val="4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768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％と前年度よりも</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ポイント改善しているが、、近年実施している小・中学校の増築・改修に伴う元金償還が始まることや、公園や町民センターの整備、平成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年熊本地震災害復旧事業に伴う元金償還が加わるため、数年後には比率が上昇していくことが見込まれる。</a:t>
          </a:r>
        </a:p>
        <a:p>
          <a:r>
            <a:rPr lang="ja-JP" altLang="ja-JP" sz="1100">
              <a:solidFill>
                <a:schemeClr val="dk1"/>
              </a:solidFill>
              <a:effectLst/>
              <a:latin typeface="+mn-lt"/>
              <a:ea typeface="+mn-ea"/>
              <a:cs typeface="+mn-cs"/>
            </a:rPr>
            <a:t>　財政運営に有利な地方債の発行に努めるとともに、適正な起債管理を行えるように事業精査を厳密に実施するように努める必要がある。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将来負担比率は、</a:t>
          </a:r>
          <a:r>
            <a:rPr lang="ja-JP" altLang="en-US" sz="1100">
              <a:solidFill>
                <a:schemeClr val="dk1"/>
              </a:solidFill>
              <a:effectLst/>
              <a:latin typeface="+mn-lt"/>
              <a:ea typeface="+mn-ea"/>
              <a:cs typeface="+mn-cs"/>
            </a:rPr>
            <a:t>三セク債の繰上償還による</a:t>
          </a:r>
          <a:r>
            <a:rPr lang="ja-JP" altLang="ja-JP" sz="1100">
              <a:solidFill>
                <a:schemeClr val="dk1"/>
              </a:solidFill>
              <a:effectLst/>
              <a:latin typeface="+mn-lt"/>
              <a:ea typeface="+mn-ea"/>
              <a:cs typeface="+mn-cs"/>
            </a:rPr>
            <a:t>地方債現在高</a:t>
          </a:r>
          <a:r>
            <a:rPr lang="ja-JP" altLang="en-US" sz="1100">
              <a:solidFill>
                <a:schemeClr val="dk1"/>
              </a:solidFill>
              <a:effectLst/>
              <a:latin typeface="+mn-lt"/>
              <a:ea typeface="+mn-ea"/>
              <a:cs typeface="+mn-cs"/>
            </a:rPr>
            <a:t>の減少や公営企業債等繰入見込額の減小、充当可能基金の増により分子が小さくなったことにより減少している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a:t>
          </a:r>
          <a:r>
            <a:rPr lang="ja-JP" altLang="en-US" sz="1100">
              <a:solidFill>
                <a:schemeClr val="dk1"/>
              </a:solidFill>
              <a:effectLst/>
              <a:latin typeface="+mn-lt"/>
              <a:ea typeface="+mn-ea"/>
              <a:cs typeface="+mn-cs"/>
            </a:rPr>
            <a:t>熊本地震により</a:t>
          </a:r>
          <a:r>
            <a:rPr lang="ja-JP" altLang="ja-JP" sz="1100">
              <a:solidFill>
                <a:schemeClr val="dk1"/>
              </a:solidFill>
              <a:effectLst/>
              <a:latin typeface="+mn-lt"/>
              <a:ea typeface="+mn-ea"/>
              <a:cs typeface="+mn-cs"/>
            </a:rPr>
            <a:t>更に地方債現在高の増加が見込まれるため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起債の発行管理や基金の運用を適正に行い、健全な財政運営に努める必要がある。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40,513
40,256
37.46
14,287,537
13,499,750
619,550
8,258,992
15,992,660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40,513
40,256
37.46
14,287,537
13,499,750
619,550
8,258,992
15,992,660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40,513
40,256
37.46
14,287,537
13,499,750
619,550
8,258,992
15,992,660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40,513
40,256
37.46
14,287,537
13,499,750
619,550
8,258,992
15,992,660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地方公共団体の財政力を示す指標である財政力指数は、自主財源で円滑に行政運営を遂行できるとされる</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の水準に近い</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以上を継続的に保持しており、類似団体平均よりも高い水準を維持している。これは、人口や事業所が増加しているため、自主財源である税収が伸びていることに起因している。しかしながら、税収に占める企業からの固定資産税（償却資産）の割合が大きいため、不況下での税収の落ち込みに備える必要がある。</a:t>
          </a:r>
        </a:p>
        <a:p>
          <a:r>
            <a:rPr lang="ja-JP" altLang="ja-JP" sz="1100">
              <a:solidFill>
                <a:schemeClr val="dk1"/>
              </a:solidFill>
              <a:effectLst/>
              <a:latin typeface="+mn-lt"/>
              <a:ea typeface="+mn-ea"/>
              <a:cs typeface="+mn-cs"/>
            </a:rPr>
            <a:t>　また、行政運営に必要な経費も人口等の伸びに応じて増加しているため、今後も積極的に自主財源の確保に取り組む必要がある。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100189</xdr:rowOff>
    </xdr:to>
    <xdr:cxnSp macro="">
      <xdr:nvCxnSpPr>
        <xdr:cNvPr id="68" name="直線コネクタ 67"/>
        <xdr:cNvCxnSpPr/>
      </xdr:nvCxnSpPr>
      <xdr:spPr>
        <a:xfrm>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113595</xdr:rowOff>
    </xdr:to>
    <xdr:cxnSp macro="">
      <xdr:nvCxnSpPr>
        <xdr:cNvPr id="74" name="直線コネクタ 73"/>
        <xdr:cNvCxnSpPr/>
      </xdr:nvCxnSpPr>
      <xdr:spPr>
        <a:xfrm flipV="1">
          <a:off x="2336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100189</xdr:rowOff>
    </xdr:from>
    <xdr:to>
      <xdr:col>3</xdr:col>
      <xdr:colOff>279400</xdr:colOff>
      <xdr:row>40</xdr:row>
      <xdr:rowOff>113595</xdr:rowOff>
    </xdr:to>
    <xdr:cxnSp macro="">
      <xdr:nvCxnSpPr>
        <xdr:cNvPr id="77" name="直線コネクタ 76"/>
        <xdr:cNvCxnSpPr/>
      </xdr:nvCxnSpPr>
      <xdr:spPr>
        <a:xfrm>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49389</xdr:rowOff>
    </xdr:from>
    <xdr:to>
      <xdr:col>7</xdr:col>
      <xdr:colOff>203200</xdr:colOff>
      <xdr:row>40</xdr:row>
      <xdr:rowOff>150989</xdr:rowOff>
    </xdr:to>
    <xdr:sp macro="" textlink="">
      <xdr:nvSpPr>
        <xdr:cNvPr id="87" name="円/楕円 86"/>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65916</xdr:rowOff>
    </xdr:from>
    <xdr:ext cx="762000" cy="259045"/>
    <xdr:sp macro="" textlink="">
      <xdr:nvSpPr>
        <xdr:cNvPr id="88"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62795</xdr:rowOff>
    </xdr:from>
    <xdr:to>
      <xdr:col>3</xdr:col>
      <xdr:colOff>330200</xdr:colOff>
      <xdr:row>40</xdr:row>
      <xdr:rowOff>164395</xdr:rowOff>
    </xdr:to>
    <xdr:sp macro="" textlink="">
      <xdr:nvSpPr>
        <xdr:cNvPr id="93" name="円/楕円 92"/>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3122</xdr:rowOff>
    </xdr:from>
    <xdr:ext cx="762000" cy="259045"/>
    <xdr:sp macro="" textlink="">
      <xdr:nvSpPr>
        <xdr:cNvPr id="94" name="テキスト ボックス 93"/>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49389</xdr:rowOff>
    </xdr:from>
    <xdr:to>
      <xdr:col>2</xdr:col>
      <xdr:colOff>127000</xdr:colOff>
      <xdr:row>40</xdr:row>
      <xdr:rowOff>150989</xdr:rowOff>
    </xdr:to>
    <xdr:sp macro="" textlink="">
      <xdr:nvSpPr>
        <xdr:cNvPr id="95" name="円/楕円 94"/>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161166</xdr:rowOff>
    </xdr:from>
    <xdr:ext cx="762000" cy="259045"/>
    <xdr:sp macro="" textlink="">
      <xdr:nvSpPr>
        <xdr:cNvPr id="96" name="テキスト ボックス 95"/>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経常収支比率は、分母である「経常一般財源等」で臨時財政対策債が大きく</a:t>
          </a:r>
          <a:r>
            <a:rPr lang="ja-JP" altLang="en-US" sz="1100">
              <a:solidFill>
                <a:schemeClr val="dk1"/>
              </a:solidFill>
              <a:effectLst/>
              <a:latin typeface="+mn-lt"/>
              <a:ea typeface="+mn-ea"/>
              <a:cs typeface="+mn-cs"/>
            </a:rPr>
            <a:t>減少し、分子である「経常経費充当一般財源」が増加</a:t>
          </a:r>
          <a:r>
            <a:rPr lang="ja-JP" altLang="ja-JP" sz="1100">
              <a:solidFill>
                <a:schemeClr val="dk1"/>
              </a:solidFill>
              <a:effectLst/>
              <a:latin typeface="+mn-lt"/>
              <a:ea typeface="+mn-ea"/>
              <a:cs typeface="+mn-cs"/>
            </a:rPr>
            <a:t>したため、比率は前年度よりも</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a:t>
          </a:r>
        </a:p>
        <a:p>
          <a:r>
            <a:rPr lang="ja-JP" altLang="ja-JP" sz="1100">
              <a:solidFill>
                <a:schemeClr val="dk1"/>
              </a:solidFill>
              <a:effectLst/>
              <a:latin typeface="+mn-lt"/>
              <a:ea typeface="+mn-ea"/>
              <a:cs typeface="+mn-cs"/>
            </a:rPr>
            <a:t>　類似団体と比較すると、平均よりも低い水準を維持できているが、行財政改革における重点数値目標</a:t>
          </a:r>
          <a:r>
            <a:rPr lang="en-US" altLang="ja-JP" sz="1100">
              <a:solidFill>
                <a:schemeClr val="dk1"/>
              </a:solidFill>
              <a:effectLst/>
              <a:latin typeface="+mn-lt"/>
              <a:ea typeface="+mn-ea"/>
              <a:cs typeface="+mn-cs"/>
            </a:rPr>
            <a:t>82.5</a:t>
          </a:r>
          <a:r>
            <a:rPr lang="ja-JP" altLang="ja-JP" sz="1100">
              <a:solidFill>
                <a:schemeClr val="dk1"/>
              </a:solidFill>
              <a:effectLst/>
              <a:latin typeface="+mn-lt"/>
              <a:ea typeface="+mn-ea"/>
              <a:cs typeface="+mn-cs"/>
            </a:rPr>
            <a:t>％が未達成のため、今後も物件費や人件費の抑制を行うなど、行政改革を通じて適正水準の維持をしていけるように努める必要がある。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62</xdr:row>
      <xdr:rowOff>73406</xdr:rowOff>
    </xdr:to>
    <xdr:cxnSp macro="">
      <xdr:nvCxnSpPr>
        <xdr:cNvPr id="129" name="直線コネクタ 128"/>
        <xdr:cNvCxnSpPr/>
      </xdr:nvCxnSpPr>
      <xdr:spPr>
        <a:xfrm>
          <a:off x="4114800" y="1063574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62</xdr:row>
      <xdr:rowOff>150622</xdr:rowOff>
    </xdr:to>
    <xdr:cxnSp macro="">
      <xdr:nvCxnSpPr>
        <xdr:cNvPr id="132" name="直線コネクタ 131"/>
        <xdr:cNvCxnSpPr/>
      </xdr:nvCxnSpPr>
      <xdr:spPr>
        <a:xfrm flipV="1">
          <a:off x="3225800" y="1063574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150622</xdr:rowOff>
    </xdr:to>
    <xdr:cxnSp macro="">
      <xdr:nvCxnSpPr>
        <xdr:cNvPr id="135" name="直線コネクタ 134"/>
        <xdr:cNvCxnSpPr/>
      </xdr:nvCxnSpPr>
      <xdr:spPr>
        <a:xfrm>
          <a:off x="2336800" y="106936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62</xdr:row>
      <xdr:rowOff>140970</xdr:rowOff>
    </xdr:to>
    <xdr:cxnSp macro="">
      <xdr:nvCxnSpPr>
        <xdr:cNvPr id="138" name="直線コネクタ 137"/>
        <xdr:cNvCxnSpPr/>
      </xdr:nvCxnSpPr>
      <xdr:spPr>
        <a:xfrm flipV="1">
          <a:off x="1447800" y="106936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22606</xdr:rowOff>
    </xdr:from>
    <xdr:to>
      <xdr:col>7</xdr:col>
      <xdr:colOff>203200</xdr:colOff>
      <xdr:row>62</xdr:row>
      <xdr:rowOff>124206</xdr:rowOff>
    </xdr:to>
    <xdr:sp macro="" textlink="">
      <xdr:nvSpPr>
        <xdr:cNvPr id="148" name="円/楕円 147"/>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39133</xdr:rowOff>
    </xdr:from>
    <xdr:ext cx="762000" cy="259045"/>
    <xdr:sp macro="" textlink="">
      <xdr:nvSpPr>
        <xdr:cNvPr id="149"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50" name="円/楕円 149"/>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51" name="テキスト ボックス 150"/>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99822</xdr:rowOff>
    </xdr:from>
    <xdr:to>
      <xdr:col>4</xdr:col>
      <xdr:colOff>533400</xdr:colOff>
      <xdr:row>63</xdr:row>
      <xdr:rowOff>29972</xdr:rowOff>
    </xdr:to>
    <xdr:sp macro="" textlink="">
      <xdr:nvSpPr>
        <xdr:cNvPr id="152" name="円/楕円 151"/>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40149</xdr:rowOff>
    </xdr:from>
    <xdr:ext cx="762000" cy="259045"/>
    <xdr:sp macro="" textlink="">
      <xdr:nvSpPr>
        <xdr:cNvPr id="153" name="テキスト ボックス 152"/>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4" name="円/楕円 153"/>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124731</xdr:rowOff>
    </xdr:from>
    <xdr:ext cx="762000" cy="259045"/>
    <xdr:sp macro="" textlink="">
      <xdr:nvSpPr>
        <xdr:cNvPr id="155" name="テキスト ボックス 154"/>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6" name="円/楕円 155"/>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7" name="テキスト ボックス 156"/>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行</a:t>
          </a:r>
          <a:r>
            <a:rPr lang="ja-JP" altLang="en-US" sz="1100">
              <a:solidFill>
                <a:schemeClr val="dk1"/>
              </a:solidFill>
              <a:effectLst/>
              <a:latin typeface="+mn-lt"/>
              <a:ea typeface="+mn-ea"/>
              <a:cs typeface="+mn-cs"/>
            </a:rPr>
            <a:t>財</a:t>
          </a:r>
          <a:r>
            <a:rPr lang="ja-JP" altLang="ja-JP" sz="1100">
              <a:solidFill>
                <a:schemeClr val="dk1"/>
              </a:solidFill>
              <a:effectLst/>
              <a:latin typeface="+mn-lt"/>
              <a:ea typeface="+mn-ea"/>
              <a:cs typeface="+mn-cs"/>
            </a:rPr>
            <a:t>政改革を通じて、経費の削減に努めているため類似団体よりも低い水準を維持し続けている。今後も適正水準を維持していけるように経費節減に努めていく。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20630</xdr:rowOff>
    </xdr:from>
    <xdr:to>
      <xdr:col>7</xdr:col>
      <xdr:colOff>152400</xdr:colOff>
      <xdr:row>82</xdr:row>
      <xdr:rowOff>34694</xdr:rowOff>
    </xdr:to>
    <xdr:cxnSp macro="">
      <xdr:nvCxnSpPr>
        <xdr:cNvPr id="194" name="直線コネクタ 193"/>
        <xdr:cNvCxnSpPr/>
      </xdr:nvCxnSpPr>
      <xdr:spPr>
        <a:xfrm>
          <a:off x="4114800" y="14079530"/>
          <a:ext cx="8382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136787</xdr:rowOff>
    </xdr:from>
    <xdr:to>
      <xdr:col>6</xdr:col>
      <xdr:colOff>0</xdr:colOff>
      <xdr:row>82</xdr:row>
      <xdr:rowOff>20630</xdr:rowOff>
    </xdr:to>
    <xdr:cxnSp macro="">
      <xdr:nvCxnSpPr>
        <xdr:cNvPr id="197" name="直線コネクタ 196"/>
        <xdr:cNvCxnSpPr/>
      </xdr:nvCxnSpPr>
      <xdr:spPr>
        <a:xfrm>
          <a:off x="3225800" y="14024237"/>
          <a:ext cx="8890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136787</xdr:rowOff>
    </xdr:from>
    <xdr:to>
      <xdr:col>4</xdr:col>
      <xdr:colOff>482600</xdr:colOff>
      <xdr:row>81</xdr:row>
      <xdr:rowOff>159607</xdr:rowOff>
    </xdr:to>
    <xdr:cxnSp macro="">
      <xdr:nvCxnSpPr>
        <xdr:cNvPr id="200" name="直線コネクタ 199"/>
        <xdr:cNvCxnSpPr/>
      </xdr:nvCxnSpPr>
      <xdr:spPr>
        <a:xfrm flipV="1">
          <a:off x="2336800" y="14024237"/>
          <a:ext cx="889000" cy="2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159607</xdr:rowOff>
    </xdr:from>
    <xdr:to>
      <xdr:col>3</xdr:col>
      <xdr:colOff>279400</xdr:colOff>
      <xdr:row>82</xdr:row>
      <xdr:rowOff>44690</xdr:rowOff>
    </xdr:to>
    <xdr:cxnSp macro="">
      <xdr:nvCxnSpPr>
        <xdr:cNvPr id="203" name="直線コネクタ 202"/>
        <xdr:cNvCxnSpPr/>
      </xdr:nvCxnSpPr>
      <xdr:spPr>
        <a:xfrm flipV="1">
          <a:off x="1447800" y="14047057"/>
          <a:ext cx="8890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155344</xdr:rowOff>
    </xdr:from>
    <xdr:to>
      <xdr:col>7</xdr:col>
      <xdr:colOff>203200</xdr:colOff>
      <xdr:row>82</xdr:row>
      <xdr:rowOff>85494</xdr:rowOff>
    </xdr:to>
    <xdr:sp macro="" textlink="">
      <xdr:nvSpPr>
        <xdr:cNvPr id="213" name="円/楕円 212"/>
        <xdr:cNvSpPr/>
      </xdr:nvSpPr>
      <xdr:spPr>
        <a:xfrm>
          <a:off x="4902200" y="140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421</xdr:rowOff>
    </xdr:from>
    <xdr:ext cx="762000" cy="259045"/>
    <xdr:sp macro="" textlink="">
      <xdr:nvSpPr>
        <xdr:cNvPr id="214" name="人件費・物件費等の状況該当値テキスト"/>
        <xdr:cNvSpPr txBox="1"/>
      </xdr:nvSpPr>
      <xdr:spPr>
        <a:xfrm>
          <a:off x="5041900" y="1388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90,493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141280</xdr:rowOff>
    </xdr:from>
    <xdr:to>
      <xdr:col>6</xdr:col>
      <xdr:colOff>50800</xdr:colOff>
      <xdr:row>82</xdr:row>
      <xdr:rowOff>71430</xdr:rowOff>
    </xdr:to>
    <xdr:sp macro="" textlink="">
      <xdr:nvSpPr>
        <xdr:cNvPr id="215" name="円/楕円 214"/>
        <xdr:cNvSpPr/>
      </xdr:nvSpPr>
      <xdr:spPr>
        <a:xfrm>
          <a:off x="4064000" y="1402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81607</xdr:rowOff>
    </xdr:from>
    <xdr:ext cx="736600" cy="259045"/>
    <xdr:sp macro="" textlink="">
      <xdr:nvSpPr>
        <xdr:cNvPr id="216" name="テキスト ボックス 215"/>
        <xdr:cNvSpPr txBox="1"/>
      </xdr:nvSpPr>
      <xdr:spPr>
        <a:xfrm>
          <a:off x="3733800" y="1379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85987</xdr:rowOff>
    </xdr:from>
    <xdr:to>
      <xdr:col>4</xdr:col>
      <xdr:colOff>533400</xdr:colOff>
      <xdr:row>82</xdr:row>
      <xdr:rowOff>16137</xdr:rowOff>
    </xdr:to>
    <xdr:sp macro="" textlink="">
      <xdr:nvSpPr>
        <xdr:cNvPr id="217" name="円/楕円 216"/>
        <xdr:cNvSpPr/>
      </xdr:nvSpPr>
      <xdr:spPr>
        <a:xfrm>
          <a:off x="3175000" y="139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26314</xdr:rowOff>
    </xdr:from>
    <xdr:ext cx="762000" cy="259045"/>
    <xdr:sp macro="" textlink="">
      <xdr:nvSpPr>
        <xdr:cNvPr id="218" name="テキスト ボックス 217"/>
        <xdr:cNvSpPr txBox="1"/>
      </xdr:nvSpPr>
      <xdr:spPr>
        <a:xfrm>
          <a:off x="2844800" y="1374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108807</xdr:rowOff>
    </xdr:from>
    <xdr:to>
      <xdr:col>3</xdr:col>
      <xdr:colOff>330200</xdr:colOff>
      <xdr:row>82</xdr:row>
      <xdr:rowOff>38957</xdr:rowOff>
    </xdr:to>
    <xdr:sp macro="" textlink="">
      <xdr:nvSpPr>
        <xdr:cNvPr id="219" name="円/楕円 218"/>
        <xdr:cNvSpPr/>
      </xdr:nvSpPr>
      <xdr:spPr>
        <a:xfrm>
          <a:off x="2286000" y="139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49134</xdr:rowOff>
    </xdr:from>
    <xdr:ext cx="762000" cy="259045"/>
    <xdr:sp macro="" textlink="">
      <xdr:nvSpPr>
        <xdr:cNvPr id="220" name="テキスト ボックス 219"/>
        <xdr:cNvSpPr txBox="1"/>
      </xdr:nvSpPr>
      <xdr:spPr>
        <a:xfrm>
          <a:off x="1955800" y="1376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165340</xdr:rowOff>
    </xdr:from>
    <xdr:to>
      <xdr:col>2</xdr:col>
      <xdr:colOff>127000</xdr:colOff>
      <xdr:row>82</xdr:row>
      <xdr:rowOff>95490</xdr:rowOff>
    </xdr:to>
    <xdr:sp macro="" textlink="">
      <xdr:nvSpPr>
        <xdr:cNvPr id="221" name="円/楕円 220"/>
        <xdr:cNvSpPr/>
      </xdr:nvSpPr>
      <xdr:spPr>
        <a:xfrm>
          <a:off x="1397000" y="140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105667</xdr:rowOff>
    </xdr:from>
    <xdr:ext cx="762000" cy="259045"/>
    <xdr:sp macro="" textlink="">
      <xdr:nvSpPr>
        <xdr:cNvPr id="222" name="テキスト ボックス 221"/>
        <xdr:cNvSpPr txBox="1"/>
      </xdr:nvSpPr>
      <xdr:spPr>
        <a:xfrm>
          <a:off x="1066800" y="1382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８年４月１日現在の指数は、国に準じた総合的見直しを実施したものの、国より１年遅れての実施であったこともあり、全国平均より高くなっている。今後は、高水準となっている要因を分析し、給与水準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91948</xdr:rowOff>
    </xdr:to>
    <xdr:cxnSp macro="">
      <xdr:nvCxnSpPr>
        <xdr:cNvPr id="254" name="直線コネクタ 253"/>
        <xdr:cNvCxnSpPr/>
      </xdr:nvCxnSpPr>
      <xdr:spPr>
        <a:xfrm>
          <a:off x="16179800" y="1471117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139971</xdr:rowOff>
    </xdr:from>
    <xdr:ext cx="762000" cy="259045"/>
    <xdr:sp macro="" textlink="">
      <xdr:nvSpPr>
        <xdr:cNvPr id="255" name="給与水準   （国との比較）平均値テキスト"/>
        <xdr:cNvSpPr txBox="1"/>
      </xdr:nvSpPr>
      <xdr:spPr>
        <a:xfrm>
          <a:off x="17106900" y="1437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22098</xdr:rowOff>
    </xdr:from>
    <xdr:to>
      <xdr:col>23</xdr:col>
      <xdr:colOff>406400</xdr:colOff>
      <xdr:row>85</xdr:row>
      <xdr:rowOff>137922</xdr:rowOff>
    </xdr:to>
    <xdr:cxnSp macro="">
      <xdr:nvCxnSpPr>
        <xdr:cNvPr id="257" name="直線コネクタ 256"/>
        <xdr:cNvCxnSpPr/>
      </xdr:nvCxnSpPr>
      <xdr:spPr>
        <a:xfrm>
          <a:off x="15290800" y="145953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9" name="テキスト ボックス 258"/>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22098</xdr:rowOff>
    </xdr:from>
    <xdr:to>
      <xdr:col>22</xdr:col>
      <xdr:colOff>203200</xdr:colOff>
      <xdr:row>89</xdr:row>
      <xdr:rowOff>147065</xdr:rowOff>
    </xdr:to>
    <xdr:cxnSp macro="">
      <xdr:nvCxnSpPr>
        <xdr:cNvPr id="260" name="直線コネクタ 259"/>
        <xdr:cNvCxnSpPr/>
      </xdr:nvCxnSpPr>
      <xdr:spPr>
        <a:xfrm flipV="1">
          <a:off x="14401800" y="14595348"/>
          <a:ext cx="8890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147065</xdr:rowOff>
    </xdr:from>
    <xdr:to>
      <xdr:col>21</xdr:col>
      <xdr:colOff>0</xdr:colOff>
      <xdr:row>89</xdr:row>
      <xdr:rowOff>156718</xdr:rowOff>
    </xdr:to>
    <xdr:cxnSp macro="">
      <xdr:nvCxnSpPr>
        <xdr:cNvPr id="263" name="直線コネクタ 262"/>
        <xdr:cNvCxnSpPr/>
      </xdr:nvCxnSpPr>
      <xdr:spPr>
        <a:xfrm flipV="1">
          <a:off x="13512800" y="1540611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41148</xdr:rowOff>
    </xdr:from>
    <xdr:to>
      <xdr:col>24</xdr:col>
      <xdr:colOff>609600</xdr:colOff>
      <xdr:row>86</xdr:row>
      <xdr:rowOff>142748</xdr:rowOff>
    </xdr:to>
    <xdr:sp macro="" textlink="">
      <xdr:nvSpPr>
        <xdr:cNvPr id="273" name="円/楕円 272"/>
        <xdr:cNvSpPr/>
      </xdr:nvSpPr>
      <xdr:spPr>
        <a:xfrm>
          <a:off x="169672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13225</xdr:rowOff>
    </xdr:from>
    <xdr:ext cx="762000" cy="259045"/>
    <xdr:sp macro="" textlink="">
      <xdr:nvSpPr>
        <xdr:cNvPr id="274" name="給与水準   （国との比較）該当値テキスト"/>
        <xdr:cNvSpPr txBox="1"/>
      </xdr:nvSpPr>
      <xdr:spPr>
        <a:xfrm>
          <a:off x="17106900" y="1475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5" name="円/楕円 274"/>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6" name="テキスト ボックス 275"/>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142748</xdr:rowOff>
    </xdr:from>
    <xdr:to>
      <xdr:col>22</xdr:col>
      <xdr:colOff>254000</xdr:colOff>
      <xdr:row>85</xdr:row>
      <xdr:rowOff>72898</xdr:rowOff>
    </xdr:to>
    <xdr:sp macro="" textlink="">
      <xdr:nvSpPr>
        <xdr:cNvPr id="277" name="円/楕円 276"/>
        <xdr:cNvSpPr/>
      </xdr:nvSpPr>
      <xdr:spPr>
        <a:xfrm>
          <a:off x="15240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57675</xdr:rowOff>
    </xdr:from>
    <xdr:ext cx="762000" cy="259045"/>
    <xdr:sp macro="" textlink="">
      <xdr:nvSpPr>
        <xdr:cNvPr id="278" name="テキスト ボックス 277"/>
        <xdr:cNvSpPr txBox="1"/>
      </xdr:nvSpPr>
      <xdr:spPr>
        <a:xfrm>
          <a:off x="14909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79" name="円/楕円 278"/>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80" name="テキスト ボックス 279"/>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81" name="円/楕円 280"/>
        <xdr:cNvSpPr/>
      </xdr:nvSpPr>
      <xdr:spPr>
        <a:xfrm>
          <a:off x="13462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20845</xdr:rowOff>
    </xdr:from>
    <xdr:ext cx="762000" cy="259045"/>
    <xdr:sp macro="" textlink="">
      <xdr:nvSpPr>
        <xdr:cNvPr id="282" name="テキスト ボックス 281"/>
        <xdr:cNvSpPr txBox="1"/>
      </xdr:nvSpPr>
      <xdr:spPr>
        <a:xfrm>
          <a:off x="13131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人口が増加している中で、職員数の増員を抑制しているため、類似団体平均よりも低い水準を維持している。今後も事務の効率化を図りながら、職員数の増員の抑制に努めていく。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142512</xdr:rowOff>
    </xdr:from>
    <xdr:to>
      <xdr:col>24</xdr:col>
      <xdr:colOff>558800</xdr:colOff>
      <xdr:row>58</xdr:row>
      <xdr:rowOff>159748</xdr:rowOff>
    </xdr:to>
    <xdr:cxnSp macro="">
      <xdr:nvCxnSpPr>
        <xdr:cNvPr id="319" name="直線コネクタ 318"/>
        <xdr:cNvCxnSpPr/>
      </xdr:nvCxnSpPr>
      <xdr:spPr>
        <a:xfrm flipV="1">
          <a:off x="16179800" y="1008661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0"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159748</xdr:rowOff>
    </xdr:from>
    <xdr:to>
      <xdr:col>23</xdr:col>
      <xdr:colOff>406400</xdr:colOff>
      <xdr:row>59</xdr:row>
      <xdr:rowOff>2087</xdr:rowOff>
    </xdr:to>
    <xdr:cxnSp macro="">
      <xdr:nvCxnSpPr>
        <xdr:cNvPr id="322" name="直線コネクタ 321"/>
        <xdr:cNvCxnSpPr/>
      </xdr:nvCxnSpPr>
      <xdr:spPr>
        <a:xfrm flipV="1">
          <a:off x="15290800" y="1010384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4" name="テキスト ボックス 323"/>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2087</xdr:rowOff>
    </xdr:from>
    <xdr:to>
      <xdr:col>22</xdr:col>
      <xdr:colOff>203200</xdr:colOff>
      <xdr:row>59</xdr:row>
      <xdr:rowOff>7257</xdr:rowOff>
    </xdr:to>
    <xdr:cxnSp macro="">
      <xdr:nvCxnSpPr>
        <xdr:cNvPr id="325" name="直線コネクタ 324"/>
        <xdr:cNvCxnSpPr/>
      </xdr:nvCxnSpPr>
      <xdr:spPr>
        <a:xfrm flipV="1">
          <a:off x="14401800" y="1011763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7" name="テキスト ボックス 326"/>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7257</xdr:rowOff>
    </xdr:from>
    <xdr:to>
      <xdr:col>21</xdr:col>
      <xdr:colOff>0</xdr:colOff>
      <xdr:row>59</xdr:row>
      <xdr:rowOff>22769</xdr:rowOff>
    </xdr:to>
    <xdr:cxnSp macro="">
      <xdr:nvCxnSpPr>
        <xdr:cNvPr id="328" name="直線コネクタ 327"/>
        <xdr:cNvCxnSpPr/>
      </xdr:nvCxnSpPr>
      <xdr:spPr>
        <a:xfrm flipV="1">
          <a:off x="13512800" y="1012280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2" name="テキスト ボックス 331"/>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91712</xdr:rowOff>
    </xdr:from>
    <xdr:to>
      <xdr:col>24</xdr:col>
      <xdr:colOff>609600</xdr:colOff>
      <xdr:row>59</xdr:row>
      <xdr:rowOff>21862</xdr:rowOff>
    </xdr:to>
    <xdr:sp macro="" textlink="">
      <xdr:nvSpPr>
        <xdr:cNvPr id="338" name="円/楕円 337"/>
        <xdr:cNvSpPr/>
      </xdr:nvSpPr>
      <xdr:spPr>
        <a:xfrm>
          <a:off x="16967200" y="100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108239</xdr:rowOff>
    </xdr:from>
    <xdr:ext cx="762000" cy="259045"/>
    <xdr:sp macro="" textlink="">
      <xdr:nvSpPr>
        <xdr:cNvPr id="339" name="定員管理の状況該当値テキスト"/>
        <xdr:cNvSpPr txBox="1"/>
      </xdr:nvSpPr>
      <xdr:spPr>
        <a:xfrm>
          <a:off x="17106900" y="98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108948</xdr:rowOff>
    </xdr:from>
    <xdr:to>
      <xdr:col>23</xdr:col>
      <xdr:colOff>457200</xdr:colOff>
      <xdr:row>59</xdr:row>
      <xdr:rowOff>39098</xdr:rowOff>
    </xdr:to>
    <xdr:sp macro="" textlink="">
      <xdr:nvSpPr>
        <xdr:cNvPr id="340" name="円/楕円 339"/>
        <xdr:cNvSpPr/>
      </xdr:nvSpPr>
      <xdr:spPr>
        <a:xfrm>
          <a:off x="16129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49275</xdr:rowOff>
    </xdr:from>
    <xdr:ext cx="736600" cy="259045"/>
    <xdr:sp macro="" textlink="">
      <xdr:nvSpPr>
        <xdr:cNvPr id="341" name="テキスト ボックス 340"/>
        <xdr:cNvSpPr txBox="1"/>
      </xdr:nvSpPr>
      <xdr:spPr>
        <a:xfrm>
          <a:off x="15798800" y="982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122737</xdr:rowOff>
    </xdr:from>
    <xdr:to>
      <xdr:col>22</xdr:col>
      <xdr:colOff>254000</xdr:colOff>
      <xdr:row>59</xdr:row>
      <xdr:rowOff>52887</xdr:rowOff>
    </xdr:to>
    <xdr:sp macro="" textlink="">
      <xdr:nvSpPr>
        <xdr:cNvPr id="342" name="円/楕円 341"/>
        <xdr:cNvSpPr/>
      </xdr:nvSpPr>
      <xdr:spPr>
        <a:xfrm>
          <a:off x="15240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63064</xdr:rowOff>
    </xdr:from>
    <xdr:ext cx="762000" cy="259045"/>
    <xdr:sp macro="" textlink="">
      <xdr:nvSpPr>
        <xdr:cNvPr id="343" name="テキスト ボックス 342"/>
        <xdr:cNvSpPr txBox="1"/>
      </xdr:nvSpPr>
      <xdr:spPr>
        <a:xfrm>
          <a:off x="14909800" y="983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127907</xdr:rowOff>
    </xdr:from>
    <xdr:to>
      <xdr:col>21</xdr:col>
      <xdr:colOff>50800</xdr:colOff>
      <xdr:row>59</xdr:row>
      <xdr:rowOff>58057</xdr:rowOff>
    </xdr:to>
    <xdr:sp macro="" textlink="">
      <xdr:nvSpPr>
        <xdr:cNvPr id="344" name="円/楕円 343"/>
        <xdr:cNvSpPr/>
      </xdr:nvSpPr>
      <xdr:spPr>
        <a:xfrm>
          <a:off x="14351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68234</xdr:rowOff>
    </xdr:from>
    <xdr:ext cx="762000" cy="259045"/>
    <xdr:sp macro="" textlink="">
      <xdr:nvSpPr>
        <xdr:cNvPr id="345" name="テキスト ボックス 344"/>
        <xdr:cNvSpPr txBox="1"/>
      </xdr:nvSpPr>
      <xdr:spPr>
        <a:xfrm>
          <a:off x="14020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143419</xdr:rowOff>
    </xdr:from>
    <xdr:to>
      <xdr:col>19</xdr:col>
      <xdr:colOff>533400</xdr:colOff>
      <xdr:row>59</xdr:row>
      <xdr:rowOff>73569</xdr:rowOff>
    </xdr:to>
    <xdr:sp macro="" textlink="">
      <xdr:nvSpPr>
        <xdr:cNvPr id="346" name="円/楕円 345"/>
        <xdr:cNvSpPr/>
      </xdr:nvSpPr>
      <xdr:spPr>
        <a:xfrm>
          <a:off x="13462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83746</xdr:rowOff>
    </xdr:from>
    <xdr:ext cx="762000" cy="259045"/>
    <xdr:sp macro="" textlink="">
      <xdr:nvSpPr>
        <xdr:cNvPr id="347" name="テキスト ボックス 346"/>
        <xdr:cNvSpPr txBox="1"/>
      </xdr:nvSpPr>
      <xdr:spPr>
        <a:xfrm>
          <a:off x="13131800" y="9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実質公債費比率は、類似団体と比べると高い水準にあるが、昨年度よりも</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ポイント改善している。実質公債費率は３か年平均でみるため平成２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年度の比率が平成２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年度の比率よりも低かったため低下している。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単年度</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比較すると、分子の公債費相当額、分母の標準税収入額</a:t>
          </a:r>
          <a:r>
            <a:rPr lang="ja-JP" altLang="en-US" sz="1100">
              <a:solidFill>
                <a:schemeClr val="dk1"/>
              </a:solidFill>
              <a:effectLst/>
              <a:latin typeface="+mn-lt"/>
              <a:ea typeface="+mn-ea"/>
              <a:cs typeface="+mn-cs"/>
            </a:rPr>
            <a:t>が共に増加</a:t>
          </a:r>
          <a:r>
            <a:rPr lang="ja-JP" altLang="ja-JP" sz="1100">
              <a:solidFill>
                <a:schemeClr val="dk1"/>
              </a:solidFill>
              <a:effectLst/>
              <a:latin typeface="+mn-lt"/>
              <a:ea typeface="+mn-ea"/>
              <a:cs typeface="+mn-cs"/>
            </a:rPr>
            <a:t>して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昨年度</a:t>
          </a:r>
          <a:r>
            <a:rPr lang="ja-JP" altLang="en-US" sz="1100">
              <a:solidFill>
                <a:schemeClr val="dk1"/>
              </a:solidFill>
              <a:effectLst/>
              <a:latin typeface="+mn-lt"/>
              <a:ea typeface="+mn-ea"/>
              <a:cs typeface="+mn-cs"/>
            </a:rPr>
            <a:t>と同程度の水準を維持している。</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（参考）平成２４年度　</a:t>
          </a:r>
          <a:r>
            <a:rPr lang="en-US" altLang="ja-JP" sz="1100">
              <a:solidFill>
                <a:schemeClr val="dk1"/>
              </a:solidFill>
              <a:effectLst/>
              <a:latin typeface="+mn-lt"/>
              <a:ea typeface="+mn-ea"/>
              <a:cs typeface="+mn-cs"/>
            </a:rPr>
            <a:t>10.8</a:t>
          </a:r>
          <a:r>
            <a:rPr lang="ja-JP" altLang="ja-JP" sz="1100">
              <a:solidFill>
                <a:schemeClr val="dk1"/>
              </a:solidFill>
              <a:effectLst/>
              <a:latin typeface="+mn-lt"/>
              <a:ea typeface="+mn-ea"/>
              <a:cs typeface="+mn-cs"/>
            </a:rPr>
            <a:t>％</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平成２５年度　</a:t>
          </a:r>
          <a:r>
            <a:rPr lang="en-US" altLang="ja-JP" sz="1100">
              <a:solidFill>
                <a:schemeClr val="dk1"/>
              </a:solidFill>
              <a:effectLst/>
              <a:latin typeface="+mn-lt"/>
              <a:ea typeface="+mn-ea"/>
              <a:cs typeface="+mn-cs"/>
            </a:rPr>
            <a:t>  8.1</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　平成２６年度　</a:t>
          </a:r>
          <a:r>
            <a:rPr lang="en-US" altLang="ja-JP" sz="1100">
              <a:solidFill>
                <a:schemeClr val="dk1"/>
              </a:solidFill>
              <a:effectLst/>
              <a:latin typeface="+mn-lt"/>
              <a:ea typeface="+mn-ea"/>
              <a:cs typeface="+mn-cs"/>
            </a:rPr>
            <a:t>  8.9</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平成２７年度　</a:t>
          </a:r>
          <a:r>
            <a:rPr lang="en-US"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9.0</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　　　３ヵ年平均　</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42</xdr:row>
      <xdr:rowOff>129963</xdr:rowOff>
    </xdr:to>
    <xdr:cxnSp macro="">
      <xdr:nvCxnSpPr>
        <xdr:cNvPr id="380" name="直線コネクタ 379"/>
        <xdr:cNvCxnSpPr/>
      </xdr:nvCxnSpPr>
      <xdr:spPr>
        <a:xfrm flipV="1">
          <a:off x="16179800" y="72826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1"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43</xdr:row>
      <xdr:rowOff>46990</xdr:rowOff>
    </xdr:to>
    <xdr:cxnSp macro="">
      <xdr:nvCxnSpPr>
        <xdr:cNvPr id="383" name="直線コネクタ 382"/>
        <xdr:cNvCxnSpPr/>
      </xdr:nvCxnSpPr>
      <xdr:spPr>
        <a:xfrm flipV="1">
          <a:off x="15290800" y="73308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44</xdr:row>
      <xdr:rowOff>20320</xdr:rowOff>
    </xdr:to>
    <xdr:cxnSp macro="">
      <xdr:nvCxnSpPr>
        <xdr:cNvPr id="386" name="直線コネクタ 385"/>
        <xdr:cNvCxnSpPr/>
      </xdr:nvCxnSpPr>
      <xdr:spPr>
        <a:xfrm flipV="1">
          <a:off x="14401800" y="7419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88" name="テキスト ボックス 387"/>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124883</xdr:rowOff>
    </xdr:to>
    <xdr:cxnSp macro="">
      <xdr:nvCxnSpPr>
        <xdr:cNvPr id="389" name="直線コネクタ 388"/>
        <xdr:cNvCxnSpPr/>
      </xdr:nvCxnSpPr>
      <xdr:spPr>
        <a:xfrm flipV="1">
          <a:off x="13512800" y="75641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1" name="テキスト ボックス 390"/>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3" name="テキスト ボックス 392"/>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399" name="円/楕円 398"/>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2981</xdr:rowOff>
    </xdr:from>
    <xdr:ext cx="762000" cy="259045"/>
    <xdr:sp macro="" textlink="">
      <xdr:nvSpPr>
        <xdr:cNvPr id="400"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401" name="円/楕円 400"/>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402" name="テキスト ボックス 401"/>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3" name="円/楕円 402"/>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4" name="テキスト ボックス 403"/>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5" name="円/楕円 404"/>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6" name="テキスト ボックス 405"/>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07" name="円/楕円 406"/>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08" name="テキスト ボックス 407"/>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将来負担比率を昨年度と比較すると、町の借金である地方債現在高が減少し、町の預金である基金が増加しているため結果的に将来への負担は前年度よりも減少した。</a:t>
          </a:r>
        </a:p>
        <a:p>
          <a:r>
            <a:rPr lang="ja-JP" altLang="ja-JP" sz="1100">
              <a:solidFill>
                <a:schemeClr val="dk1"/>
              </a:solidFill>
              <a:effectLst/>
              <a:latin typeface="+mn-lt"/>
              <a:ea typeface="+mn-ea"/>
              <a:cs typeface="+mn-cs"/>
            </a:rPr>
            <a:t>　しかし、今後は小中学校の改修・増築など公共施設に係る大型事業や、熊本地震からの復旧にかかる費用を基金を取り崩して捻出しているため、充当可能基金が減少し、将来負担比率は上昇する見込みである。</a:t>
          </a:r>
        </a:p>
        <a:p>
          <a:r>
            <a:rPr lang="ja-JP" altLang="ja-JP" sz="1100">
              <a:solidFill>
                <a:schemeClr val="dk1"/>
              </a:solidFill>
              <a:effectLst/>
              <a:latin typeface="+mn-lt"/>
              <a:ea typeface="+mn-ea"/>
              <a:cs typeface="+mn-cs"/>
            </a:rPr>
            <a:t>　町の事業内容の適正管理、地方債残高や基金残高の適正運営を行うなどして過度な将来負担を増やさないように努めていく。</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84582</xdr:rowOff>
    </xdr:from>
    <xdr:to>
      <xdr:col>24</xdr:col>
      <xdr:colOff>558800</xdr:colOff>
      <xdr:row>14</xdr:row>
      <xdr:rowOff>165015</xdr:rowOff>
    </xdr:to>
    <xdr:cxnSp macro="">
      <xdr:nvCxnSpPr>
        <xdr:cNvPr id="442" name="直線コネクタ 441"/>
        <xdr:cNvCxnSpPr/>
      </xdr:nvCxnSpPr>
      <xdr:spPr>
        <a:xfrm flipV="1">
          <a:off x="16179800" y="248488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3"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4" name="フローチャート : 判断 443"/>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160189</xdr:rowOff>
    </xdr:from>
    <xdr:to>
      <xdr:col>23</xdr:col>
      <xdr:colOff>406400</xdr:colOff>
      <xdr:row>14</xdr:row>
      <xdr:rowOff>165015</xdr:rowOff>
    </xdr:to>
    <xdr:cxnSp macro="">
      <xdr:nvCxnSpPr>
        <xdr:cNvPr id="445" name="直線コネクタ 444"/>
        <xdr:cNvCxnSpPr/>
      </xdr:nvCxnSpPr>
      <xdr:spPr>
        <a:xfrm>
          <a:off x="15290800" y="256048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114342</xdr:rowOff>
    </xdr:from>
    <xdr:to>
      <xdr:col>22</xdr:col>
      <xdr:colOff>203200</xdr:colOff>
      <xdr:row>14</xdr:row>
      <xdr:rowOff>160189</xdr:rowOff>
    </xdr:to>
    <xdr:cxnSp macro="">
      <xdr:nvCxnSpPr>
        <xdr:cNvPr id="448" name="直線コネクタ 447"/>
        <xdr:cNvCxnSpPr/>
      </xdr:nvCxnSpPr>
      <xdr:spPr>
        <a:xfrm>
          <a:off x="14401800" y="251464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49" name="フローチャート : 判断 448"/>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0" name="テキスト ボックス 449"/>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33105</xdr:rowOff>
    </xdr:from>
    <xdr:to>
      <xdr:col>21</xdr:col>
      <xdr:colOff>0</xdr:colOff>
      <xdr:row>14</xdr:row>
      <xdr:rowOff>114342</xdr:rowOff>
    </xdr:to>
    <xdr:cxnSp macro="">
      <xdr:nvCxnSpPr>
        <xdr:cNvPr id="451" name="直線コネクタ 450"/>
        <xdr:cNvCxnSpPr/>
      </xdr:nvCxnSpPr>
      <xdr:spPr>
        <a:xfrm>
          <a:off x="13512800" y="2433405"/>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3" name="テキスト ボックス 452"/>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5" name="テキスト ボックス 454"/>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33782</xdr:rowOff>
    </xdr:from>
    <xdr:to>
      <xdr:col>24</xdr:col>
      <xdr:colOff>609600</xdr:colOff>
      <xdr:row>14</xdr:row>
      <xdr:rowOff>135382</xdr:rowOff>
    </xdr:to>
    <xdr:sp macro="" textlink="">
      <xdr:nvSpPr>
        <xdr:cNvPr id="461" name="円/楕円 460"/>
        <xdr:cNvSpPr/>
      </xdr:nvSpPr>
      <xdr:spPr>
        <a:xfrm>
          <a:off x="169672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82059</xdr:rowOff>
    </xdr:from>
    <xdr:ext cx="762000" cy="259045"/>
    <xdr:sp macro="" textlink="">
      <xdr:nvSpPr>
        <xdr:cNvPr id="462" name="将来負担の状況該当値テキスト"/>
        <xdr:cNvSpPr txBox="1"/>
      </xdr:nvSpPr>
      <xdr:spPr>
        <a:xfrm>
          <a:off x="17106900" y="2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114215</xdr:rowOff>
    </xdr:from>
    <xdr:to>
      <xdr:col>23</xdr:col>
      <xdr:colOff>457200</xdr:colOff>
      <xdr:row>15</xdr:row>
      <xdr:rowOff>44365</xdr:rowOff>
    </xdr:to>
    <xdr:sp macro="" textlink="">
      <xdr:nvSpPr>
        <xdr:cNvPr id="463" name="円/楕円 462"/>
        <xdr:cNvSpPr/>
      </xdr:nvSpPr>
      <xdr:spPr>
        <a:xfrm>
          <a:off x="16129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29142</xdr:rowOff>
    </xdr:from>
    <xdr:ext cx="736600" cy="259045"/>
    <xdr:sp macro="" textlink="">
      <xdr:nvSpPr>
        <xdr:cNvPr id="464" name="テキスト ボックス 463"/>
        <xdr:cNvSpPr txBox="1"/>
      </xdr:nvSpPr>
      <xdr:spPr>
        <a:xfrm>
          <a:off x="15798800" y="260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109389</xdr:rowOff>
    </xdr:from>
    <xdr:to>
      <xdr:col>22</xdr:col>
      <xdr:colOff>254000</xdr:colOff>
      <xdr:row>15</xdr:row>
      <xdr:rowOff>39539</xdr:rowOff>
    </xdr:to>
    <xdr:sp macro="" textlink="">
      <xdr:nvSpPr>
        <xdr:cNvPr id="465" name="円/楕円 464"/>
        <xdr:cNvSpPr/>
      </xdr:nvSpPr>
      <xdr:spPr>
        <a:xfrm>
          <a:off x="152400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24316</xdr:rowOff>
    </xdr:from>
    <xdr:ext cx="762000" cy="259045"/>
    <xdr:sp macro="" textlink="">
      <xdr:nvSpPr>
        <xdr:cNvPr id="466" name="テキスト ボックス 465"/>
        <xdr:cNvSpPr txBox="1"/>
      </xdr:nvSpPr>
      <xdr:spPr>
        <a:xfrm>
          <a:off x="14909800" y="259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63542</xdr:rowOff>
    </xdr:from>
    <xdr:to>
      <xdr:col>21</xdr:col>
      <xdr:colOff>50800</xdr:colOff>
      <xdr:row>14</xdr:row>
      <xdr:rowOff>165142</xdr:rowOff>
    </xdr:to>
    <xdr:sp macro="" textlink="">
      <xdr:nvSpPr>
        <xdr:cNvPr id="467" name="円/楕円 466"/>
        <xdr:cNvSpPr/>
      </xdr:nvSpPr>
      <xdr:spPr>
        <a:xfrm>
          <a:off x="14351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3869</xdr:rowOff>
    </xdr:from>
    <xdr:ext cx="762000" cy="259045"/>
    <xdr:sp macro="" textlink="">
      <xdr:nvSpPr>
        <xdr:cNvPr id="468" name="テキスト ボックス 467"/>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153755</xdr:rowOff>
    </xdr:from>
    <xdr:to>
      <xdr:col>19</xdr:col>
      <xdr:colOff>533400</xdr:colOff>
      <xdr:row>14</xdr:row>
      <xdr:rowOff>83905</xdr:rowOff>
    </xdr:to>
    <xdr:sp macro="" textlink="">
      <xdr:nvSpPr>
        <xdr:cNvPr id="469" name="円/楕円 468"/>
        <xdr:cNvSpPr/>
      </xdr:nvSpPr>
      <xdr:spPr>
        <a:xfrm>
          <a:off x="13462000" y="2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94082</xdr:rowOff>
    </xdr:from>
    <xdr:ext cx="762000" cy="259045"/>
    <xdr:sp macro="" textlink="">
      <xdr:nvSpPr>
        <xdr:cNvPr id="470" name="テキスト ボックス 469"/>
        <xdr:cNvSpPr txBox="1"/>
      </xdr:nvSpPr>
      <xdr:spPr>
        <a:xfrm>
          <a:off x="13131800" y="215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40,513
40,256
37.46
14,287,537
13,499,750
619,550
8,258,992
15,992,660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すると依然として、低い水準を維持できている。これは給与構造改革への取り組みや退職者の不補充などにより人件費の抑制を努めたことによる。今後も人口増加に適切に対応しながら人件費の削減に努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129286</xdr:rowOff>
    </xdr:to>
    <xdr:cxnSp macro="">
      <xdr:nvCxnSpPr>
        <xdr:cNvPr id="64" name="直線コネクタ 63"/>
        <xdr:cNvCxnSpPr/>
      </xdr:nvCxnSpPr>
      <xdr:spPr>
        <a:xfrm flipV="1">
          <a:off x="3987800" y="6116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129286</xdr:rowOff>
    </xdr:from>
    <xdr:to>
      <xdr:col>5</xdr:col>
      <xdr:colOff>549275</xdr:colOff>
      <xdr:row>35</xdr:row>
      <xdr:rowOff>165862</xdr:rowOff>
    </xdr:to>
    <xdr:cxnSp macro="">
      <xdr:nvCxnSpPr>
        <xdr:cNvPr id="67" name="直線コネクタ 66"/>
        <xdr:cNvCxnSpPr/>
      </xdr:nvCxnSpPr>
      <xdr:spPr>
        <a:xfrm flipV="1">
          <a:off x="3098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165862</xdr:rowOff>
    </xdr:from>
    <xdr:to>
      <xdr:col>4</xdr:col>
      <xdr:colOff>346075</xdr:colOff>
      <xdr:row>36</xdr:row>
      <xdr:rowOff>21844</xdr:rowOff>
    </xdr:to>
    <xdr:cxnSp macro="">
      <xdr:nvCxnSpPr>
        <xdr:cNvPr id="70" name="直線コネクタ 69"/>
        <xdr:cNvCxnSpPr/>
      </xdr:nvCxnSpPr>
      <xdr:spPr>
        <a:xfrm flipV="1">
          <a:off x="2209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78994</xdr:rowOff>
    </xdr:from>
    <xdr:to>
      <xdr:col>3</xdr:col>
      <xdr:colOff>142875</xdr:colOff>
      <xdr:row>36</xdr:row>
      <xdr:rowOff>21844</xdr:rowOff>
    </xdr:to>
    <xdr:cxnSp macro="">
      <xdr:nvCxnSpPr>
        <xdr:cNvPr id="73" name="直線コネクタ 72"/>
        <xdr:cNvCxnSpPr/>
      </xdr:nvCxnSpPr>
      <xdr:spPr>
        <a:xfrm>
          <a:off x="1320800" y="60797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3" name="円/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78486</xdr:rowOff>
    </xdr:from>
    <xdr:to>
      <xdr:col>5</xdr:col>
      <xdr:colOff>600075</xdr:colOff>
      <xdr:row>36</xdr:row>
      <xdr:rowOff>8636</xdr:rowOff>
    </xdr:to>
    <xdr:sp macro="" textlink="">
      <xdr:nvSpPr>
        <xdr:cNvPr id="85" name="円/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115062</xdr:rowOff>
    </xdr:from>
    <xdr:to>
      <xdr:col>4</xdr:col>
      <xdr:colOff>396875</xdr:colOff>
      <xdr:row>36</xdr:row>
      <xdr:rowOff>45212</xdr:rowOff>
    </xdr:to>
    <xdr:sp macro="" textlink="">
      <xdr:nvSpPr>
        <xdr:cNvPr id="87" name="円/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9" name="円/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28194</xdr:rowOff>
    </xdr:from>
    <xdr:to>
      <xdr:col>1</xdr:col>
      <xdr:colOff>676275</xdr:colOff>
      <xdr:row>35</xdr:row>
      <xdr:rowOff>129794</xdr:rowOff>
    </xdr:to>
    <xdr:sp macro="" textlink="">
      <xdr:nvSpPr>
        <xdr:cNvPr id="91" name="円/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依然として類似団体よりも高い水準にある要因としては、町立保育所</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園、小学校</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校・中学校</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校に臨時職員を多く配置しているためである。また、人口の増加やサービスの拡充により予防接種や健康診査の委託料等の経費が増加している。今後は住民サービスの充実と経費のバランスを保ちながら、適正な財政運営を行うための経費見直し等を図り、平均水準に近づけていけるように努める必要が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63319</xdr:rowOff>
    </xdr:to>
    <xdr:cxnSp macro="">
      <xdr:nvCxnSpPr>
        <xdr:cNvPr id="127" name="直線コネクタ 126"/>
        <xdr:cNvCxnSpPr/>
      </xdr:nvCxnSpPr>
      <xdr:spPr>
        <a:xfrm>
          <a:off x="15671800" y="29387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69850</xdr:rowOff>
    </xdr:to>
    <xdr:cxnSp macro="">
      <xdr:nvCxnSpPr>
        <xdr:cNvPr id="130" name="直線コネクタ 129"/>
        <xdr:cNvCxnSpPr/>
      </xdr:nvCxnSpPr>
      <xdr:spPr>
        <a:xfrm flipV="1">
          <a:off x="14782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84546</xdr:rowOff>
    </xdr:from>
    <xdr:to>
      <xdr:col>21</xdr:col>
      <xdr:colOff>361950</xdr:colOff>
      <xdr:row>17</xdr:row>
      <xdr:rowOff>69850</xdr:rowOff>
    </xdr:to>
    <xdr:cxnSp macro="">
      <xdr:nvCxnSpPr>
        <xdr:cNvPr id="133" name="直線コネクタ 132"/>
        <xdr:cNvCxnSpPr/>
      </xdr:nvCxnSpPr>
      <xdr:spPr>
        <a:xfrm>
          <a:off x="13893800" y="282774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84546</xdr:rowOff>
    </xdr:from>
    <xdr:to>
      <xdr:col>20</xdr:col>
      <xdr:colOff>158750</xdr:colOff>
      <xdr:row>17</xdr:row>
      <xdr:rowOff>148227</xdr:rowOff>
    </xdr:to>
    <xdr:cxnSp macro="">
      <xdr:nvCxnSpPr>
        <xdr:cNvPr id="136" name="直線コネクタ 135"/>
        <xdr:cNvCxnSpPr/>
      </xdr:nvCxnSpPr>
      <xdr:spPr>
        <a:xfrm flipV="1">
          <a:off x="13004800" y="2827746"/>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12519</xdr:rowOff>
    </xdr:from>
    <xdr:to>
      <xdr:col>24</xdr:col>
      <xdr:colOff>82550</xdr:colOff>
      <xdr:row>17</xdr:row>
      <xdr:rowOff>114119</xdr:rowOff>
    </xdr:to>
    <xdr:sp macro="" textlink="">
      <xdr:nvSpPr>
        <xdr:cNvPr id="146" name="円/楕円 145"/>
        <xdr:cNvSpPr/>
      </xdr:nvSpPr>
      <xdr:spPr>
        <a:xfrm>
          <a:off x="164592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156046</xdr:rowOff>
    </xdr:from>
    <xdr:ext cx="762000" cy="259045"/>
    <xdr:sp macro="" textlink="">
      <xdr:nvSpPr>
        <xdr:cNvPr id="147" name="物件費該当値テキスト"/>
        <xdr:cNvSpPr txBox="1"/>
      </xdr:nvSpPr>
      <xdr:spPr>
        <a:xfrm>
          <a:off x="16598900" y="289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8" name="円/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0" name="円/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33746</xdr:rowOff>
    </xdr:from>
    <xdr:to>
      <xdr:col>20</xdr:col>
      <xdr:colOff>209550</xdr:colOff>
      <xdr:row>16</xdr:row>
      <xdr:rowOff>135346</xdr:rowOff>
    </xdr:to>
    <xdr:sp macro="" textlink="">
      <xdr:nvSpPr>
        <xdr:cNvPr id="152" name="円/楕円 151"/>
        <xdr:cNvSpPr/>
      </xdr:nvSpPr>
      <xdr:spPr>
        <a:xfrm>
          <a:off x="13843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120123</xdr:rowOff>
    </xdr:from>
    <xdr:ext cx="762000" cy="259045"/>
    <xdr:sp macro="" textlink="">
      <xdr:nvSpPr>
        <xdr:cNvPr id="153" name="テキスト ボックス 152"/>
        <xdr:cNvSpPr txBox="1"/>
      </xdr:nvSpPr>
      <xdr:spPr>
        <a:xfrm>
          <a:off x="13512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97427</xdr:rowOff>
    </xdr:from>
    <xdr:to>
      <xdr:col>19</xdr:col>
      <xdr:colOff>6350</xdr:colOff>
      <xdr:row>18</xdr:row>
      <xdr:rowOff>27577</xdr:rowOff>
    </xdr:to>
    <xdr:sp macro="" textlink="">
      <xdr:nvSpPr>
        <xdr:cNvPr id="154" name="円/楕円 153"/>
        <xdr:cNvSpPr/>
      </xdr:nvSpPr>
      <xdr:spPr>
        <a:xfrm>
          <a:off x="12954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12354</xdr:rowOff>
    </xdr:from>
    <xdr:ext cx="762000" cy="259045"/>
    <xdr:sp macro="" textlink="">
      <xdr:nvSpPr>
        <xdr:cNvPr id="155" name="テキスト ボックス 154"/>
        <xdr:cNvSpPr txBox="1"/>
      </xdr:nvSpPr>
      <xdr:spPr>
        <a:xfrm>
          <a:off x="12623800" y="3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増加や制度拡充により扶助費は増加傾向にあり、前年度に引き続き児童手当が大きな割合を占めている。また、待機児童解消のための私立保育所新設に係る経費や障害者自立支援法に基づく事業費も増加している。</a:t>
          </a:r>
        </a:p>
        <a:p>
          <a:r>
            <a:rPr lang="ja-JP" altLang="ja-JP" sz="1100">
              <a:solidFill>
                <a:schemeClr val="dk1"/>
              </a:solidFill>
              <a:effectLst/>
              <a:latin typeface="+mn-lt"/>
              <a:ea typeface="+mn-ea"/>
              <a:cs typeface="+mn-cs"/>
            </a:rPr>
            <a:t>　今後は、住民サービスの充実と経費のバランスを図りながら、財政を圧迫する上昇傾向に歯止めをかけていけるように努める</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146050</xdr:rowOff>
    </xdr:to>
    <xdr:cxnSp macro="">
      <xdr:nvCxnSpPr>
        <xdr:cNvPr id="188" name="直線コネクタ 187"/>
        <xdr:cNvCxnSpPr/>
      </xdr:nvCxnSpPr>
      <xdr:spPr>
        <a:xfrm>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120650</xdr:rowOff>
    </xdr:to>
    <xdr:cxnSp macro="">
      <xdr:nvCxnSpPr>
        <xdr:cNvPr id="191" name="直線コネクタ 190"/>
        <xdr:cNvCxnSpPr/>
      </xdr:nvCxnSpPr>
      <xdr:spPr>
        <a:xfrm flipV="1">
          <a:off x="3098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82550</xdr:rowOff>
    </xdr:from>
    <xdr:to>
      <xdr:col>4</xdr:col>
      <xdr:colOff>346075</xdr:colOff>
      <xdr:row>55</xdr:row>
      <xdr:rowOff>120650</xdr:rowOff>
    </xdr:to>
    <xdr:cxnSp macro="">
      <xdr:nvCxnSpPr>
        <xdr:cNvPr id="194" name="直線コネクタ 193"/>
        <xdr:cNvCxnSpPr/>
      </xdr:nvCxnSpPr>
      <xdr:spPr>
        <a:xfrm>
          <a:off x="2209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139700</xdr:rowOff>
    </xdr:from>
    <xdr:to>
      <xdr:col>3</xdr:col>
      <xdr:colOff>142875</xdr:colOff>
      <xdr:row>55</xdr:row>
      <xdr:rowOff>82550</xdr:rowOff>
    </xdr:to>
    <xdr:cxnSp macro="">
      <xdr:nvCxnSpPr>
        <xdr:cNvPr id="197" name="直線コネクタ 196"/>
        <xdr:cNvCxnSpPr/>
      </xdr:nvCxnSpPr>
      <xdr:spPr>
        <a:xfrm>
          <a:off x="1320800" y="939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7" name="円/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8"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9" name="円/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11" name="円/楕円 210"/>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2" name="テキスト ボックス 211"/>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31750</xdr:rowOff>
    </xdr:from>
    <xdr:to>
      <xdr:col>3</xdr:col>
      <xdr:colOff>193675</xdr:colOff>
      <xdr:row>55</xdr:row>
      <xdr:rowOff>133350</xdr:rowOff>
    </xdr:to>
    <xdr:sp macro="" textlink="">
      <xdr:nvSpPr>
        <xdr:cNvPr id="213" name="円/楕円 212"/>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214" name="テキスト ボックス 213"/>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5" name="円/楕円 214"/>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16" name="テキスト ボックス 215"/>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その他に係る経常収支比率については、近年経費削減等を図ることにより平均水準を下回ることができている。</a:t>
          </a:r>
        </a:p>
        <a:p>
          <a:r>
            <a:rPr lang="ja-JP" altLang="ja-JP" sz="1100">
              <a:solidFill>
                <a:schemeClr val="dk1"/>
              </a:solidFill>
              <a:effectLst/>
              <a:latin typeface="+mn-lt"/>
              <a:ea typeface="+mn-ea"/>
              <a:cs typeface="+mn-cs"/>
            </a:rPr>
            <a:t>　今後も適正な財政運営の維持に努める必要がある。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54</xdr:row>
      <xdr:rowOff>165100</xdr:rowOff>
    </xdr:to>
    <xdr:cxnSp macro="">
      <xdr:nvCxnSpPr>
        <xdr:cNvPr id="249" name="直線コネクタ 248"/>
        <xdr:cNvCxnSpPr/>
      </xdr:nvCxnSpPr>
      <xdr:spPr>
        <a:xfrm>
          <a:off x="15671800" y="9415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54</xdr:row>
      <xdr:rowOff>165100</xdr:rowOff>
    </xdr:to>
    <xdr:cxnSp macro="">
      <xdr:nvCxnSpPr>
        <xdr:cNvPr id="252" name="直線コネクタ 251"/>
        <xdr:cNvCxnSpPr/>
      </xdr:nvCxnSpPr>
      <xdr:spPr>
        <a:xfrm flipV="1">
          <a:off x="14782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54</xdr:row>
      <xdr:rowOff>165100</xdr:rowOff>
    </xdr:to>
    <xdr:cxnSp macro="">
      <xdr:nvCxnSpPr>
        <xdr:cNvPr id="255" name="直線コネクタ 254"/>
        <xdr:cNvCxnSpPr/>
      </xdr:nvCxnSpPr>
      <xdr:spPr>
        <a:xfrm>
          <a:off x="13893800" y="939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161290</xdr:rowOff>
    </xdr:to>
    <xdr:cxnSp macro="">
      <xdr:nvCxnSpPr>
        <xdr:cNvPr id="258" name="直線コネクタ 257"/>
        <xdr:cNvCxnSpPr/>
      </xdr:nvCxnSpPr>
      <xdr:spPr>
        <a:xfrm flipV="1">
          <a:off x="13004800" y="9392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68" name="円/楕円 267"/>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69"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106680</xdr:rowOff>
    </xdr:from>
    <xdr:to>
      <xdr:col>22</xdr:col>
      <xdr:colOff>615950</xdr:colOff>
      <xdr:row>55</xdr:row>
      <xdr:rowOff>36830</xdr:rowOff>
    </xdr:to>
    <xdr:sp macro="" textlink="">
      <xdr:nvSpPr>
        <xdr:cNvPr id="270" name="円/楕円 269"/>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47007</xdr:rowOff>
    </xdr:from>
    <xdr:ext cx="736600" cy="259045"/>
    <xdr:sp macro="" textlink="">
      <xdr:nvSpPr>
        <xdr:cNvPr id="271" name="テキスト ボックス 270"/>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2" name="円/楕円 271"/>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3" name="テキスト ボックス 272"/>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4" name="円/楕円 273"/>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5" name="テキスト ボックス 274"/>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6" name="円/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待機児童解消のため私立保育所</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園を開園したことによる運営費負担金の増により前年度よりも増加している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経常的な補助費等の削減に努め平均水準に努める必要がある。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88138</xdr:rowOff>
    </xdr:to>
    <xdr:cxnSp macro="">
      <xdr:nvCxnSpPr>
        <xdr:cNvPr id="307" name="直線コネクタ 306"/>
        <xdr:cNvCxnSpPr/>
      </xdr:nvCxnSpPr>
      <xdr:spPr>
        <a:xfrm>
          <a:off x="15671800" y="63952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120142</xdr:rowOff>
    </xdr:to>
    <xdr:cxnSp macro="">
      <xdr:nvCxnSpPr>
        <xdr:cNvPr id="310" name="直線コネクタ 309"/>
        <xdr:cNvCxnSpPr/>
      </xdr:nvCxnSpPr>
      <xdr:spPr>
        <a:xfrm flipV="1">
          <a:off x="14782800" y="63952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120142</xdr:rowOff>
    </xdr:to>
    <xdr:cxnSp macro="">
      <xdr:nvCxnSpPr>
        <xdr:cNvPr id="313" name="直線コネクタ 312"/>
        <xdr:cNvCxnSpPr/>
      </xdr:nvCxnSpPr>
      <xdr:spPr>
        <a:xfrm>
          <a:off x="13893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83566</xdr:rowOff>
    </xdr:to>
    <xdr:cxnSp macro="">
      <xdr:nvCxnSpPr>
        <xdr:cNvPr id="316" name="直線コネクタ 315"/>
        <xdr:cNvCxnSpPr/>
      </xdr:nvCxnSpPr>
      <xdr:spPr>
        <a:xfrm>
          <a:off x="13004800" y="6344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6" name="円/楕円 325"/>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7"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8" name="円/楕円 327"/>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9" name="テキスト ボックス 32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30" name="円/楕円 329"/>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31" name="テキスト ボックス 330"/>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2" name="円/楕円 331"/>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3" name="テキスト ボックス 332"/>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4" name="円/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5" name="テキスト ボックス 33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の比率は改善傾向にあるが、近年実施している小・中学校の耐震化や増築、公園や町民センターの整備など大型事業に伴う元金償還が開始されているため公債費に係る経費が今後も増加していくことが見込まれる。</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適正な事業執行を行いながら計画的な償還額の平準化に努める必要がある。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100330</xdr:rowOff>
    </xdr:from>
    <xdr:to>
      <xdr:col>7</xdr:col>
      <xdr:colOff>15875</xdr:colOff>
      <xdr:row>77</xdr:row>
      <xdr:rowOff>107950</xdr:rowOff>
    </xdr:to>
    <xdr:cxnSp macro="">
      <xdr:nvCxnSpPr>
        <xdr:cNvPr id="368" name="直線コネクタ 367"/>
        <xdr:cNvCxnSpPr/>
      </xdr:nvCxnSpPr>
      <xdr:spPr>
        <a:xfrm flipV="1">
          <a:off x="3987800" y="13301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107950</xdr:rowOff>
    </xdr:to>
    <xdr:cxnSp macro="">
      <xdr:nvCxnSpPr>
        <xdr:cNvPr id="371" name="直線コネクタ 370"/>
        <xdr:cNvCxnSpPr/>
      </xdr:nvCxnSpPr>
      <xdr:spPr>
        <a:xfrm>
          <a:off x="3098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78</xdr:row>
      <xdr:rowOff>35561</xdr:rowOff>
    </xdr:to>
    <xdr:cxnSp macro="">
      <xdr:nvCxnSpPr>
        <xdr:cNvPr id="374" name="直線コネクタ 373"/>
        <xdr:cNvCxnSpPr/>
      </xdr:nvCxnSpPr>
      <xdr:spPr>
        <a:xfrm flipV="1">
          <a:off x="2209800" y="13294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81280</xdr:rowOff>
    </xdr:to>
    <xdr:cxnSp macro="">
      <xdr:nvCxnSpPr>
        <xdr:cNvPr id="377" name="直線コネクタ 376"/>
        <xdr:cNvCxnSpPr/>
      </xdr:nvCxnSpPr>
      <xdr:spPr>
        <a:xfrm flipV="1">
          <a:off x="1320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87" name="円/楕円 386"/>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21607</xdr:rowOff>
    </xdr:from>
    <xdr:ext cx="762000" cy="259045"/>
    <xdr:sp macro="" textlink="">
      <xdr:nvSpPr>
        <xdr:cNvPr id="388"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89" name="円/楕円 388"/>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143527</xdr:rowOff>
    </xdr:from>
    <xdr:ext cx="736600" cy="259045"/>
    <xdr:sp macro="" textlink="">
      <xdr:nvSpPr>
        <xdr:cNvPr id="390" name="テキスト ボックス 389"/>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1" name="円/楕円 390"/>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128288</xdr:rowOff>
    </xdr:from>
    <xdr:ext cx="762000" cy="259045"/>
    <xdr:sp macro="" textlink="">
      <xdr:nvSpPr>
        <xdr:cNvPr id="392" name="テキスト ボックス 39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3" name="円/楕円 392"/>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4" name="テキスト ボックス 393"/>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5" name="円/楕円 394"/>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6" name="テキスト ボックス 395"/>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公債費以外の経常収支比率は平均よりも低い水準となっている。主な要因としては、分母となる経常一般財源における地方税等が前年度より微減ながらも依然として高い水準を維持できているためである。</a:t>
          </a:r>
        </a:p>
        <a:p>
          <a:r>
            <a:rPr lang="ja-JP" altLang="ja-JP" sz="1100">
              <a:solidFill>
                <a:schemeClr val="dk1"/>
              </a:solidFill>
              <a:effectLst/>
              <a:latin typeface="+mn-lt"/>
              <a:ea typeface="+mn-ea"/>
              <a:cs typeface="+mn-cs"/>
            </a:rPr>
            <a:t>　しかしながら、経常経費充当一般財源等は増加傾向にあるため今後も経費の見直しや改善を図りながら適正な財政運営に努める必要がある。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xdr:rowOff>
    </xdr:from>
    <xdr:to>
      <xdr:col>24</xdr:col>
      <xdr:colOff>31750</xdr:colOff>
      <xdr:row>75</xdr:row>
      <xdr:rowOff>78994</xdr:rowOff>
    </xdr:to>
    <xdr:cxnSp macro="">
      <xdr:nvCxnSpPr>
        <xdr:cNvPr id="427" name="直線コネクタ 426"/>
        <xdr:cNvCxnSpPr/>
      </xdr:nvCxnSpPr>
      <xdr:spPr>
        <a:xfrm>
          <a:off x="15671800" y="128691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xdr:rowOff>
    </xdr:from>
    <xdr:to>
      <xdr:col>22</xdr:col>
      <xdr:colOff>565150</xdr:colOff>
      <xdr:row>75</xdr:row>
      <xdr:rowOff>156718</xdr:rowOff>
    </xdr:to>
    <xdr:cxnSp macro="">
      <xdr:nvCxnSpPr>
        <xdr:cNvPr id="430" name="直線コネクタ 429"/>
        <xdr:cNvCxnSpPr/>
      </xdr:nvCxnSpPr>
      <xdr:spPr>
        <a:xfrm flipV="1">
          <a:off x="14782800" y="1286916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5842</xdr:rowOff>
    </xdr:from>
    <xdr:to>
      <xdr:col>21</xdr:col>
      <xdr:colOff>361950</xdr:colOff>
      <xdr:row>75</xdr:row>
      <xdr:rowOff>156718</xdr:rowOff>
    </xdr:to>
    <xdr:cxnSp macro="">
      <xdr:nvCxnSpPr>
        <xdr:cNvPr id="433" name="直線コネクタ 432"/>
        <xdr:cNvCxnSpPr/>
      </xdr:nvCxnSpPr>
      <xdr:spPr>
        <a:xfrm>
          <a:off x="13893800" y="128645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5842</xdr:rowOff>
    </xdr:from>
    <xdr:to>
      <xdr:col>20</xdr:col>
      <xdr:colOff>158750</xdr:colOff>
      <xdr:row>75</xdr:row>
      <xdr:rowOff>51562</xdr:rowOff>
    </xdr:to>
    <xdr:cxnSp macro="">
      <xdr:nvCxnSpPr>
        <xdr:cNvPr id="436" name="直線コネクタ 435"/>
        <xdr:cNvCxnSpPr/>
      </xdr:nvCxnSpPr>
      <xdr:spPr>
        <a:xfrm flipV="1">
          <a:off x="13004800" y="128645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28194</xdr:rowOff>
    </xdr:from>
    <xdr:to>
      <xdr:col>24</xdr:col>
      <xdr:colOff>82550</xdr:colOff>
      <xdr:row>75</xdr:row>
      <xdr:rowOff>129794</xdr:rowOff>
    </xdr:to>
    <xdr:sp macro="" textlink="">
      <xdr:nvSpPr>
        <xdr:cNvPr id="446" name="円/楕円 445"/>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44721</xdr:rowOff>
    </xdr:from>
    <xdr:ext cx="762000" cy="259045"/>
    <xdr:sp macro="" textlink="">
      <xdr:nvSpPr>
        <xdr:cNvPr id="447" name="公債費以外該当値テキスト"/>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131064</xdr:rowOff>
    </xdr:from>
    <xdr:to>
      <xdr:col>22</xdr:col>
      <xdr:colOff>615950</xdr:colOff>
      <xdr:row>75</xdr:row>
      <xdr:rowOff>61214</xdr:rowOff>
    </xdr:to>
    <xdr:sp macro="" textlink="">
      <xdr:nvSpPr>
        <xdr:cNvPr id="448" name="円/楕円 447"/>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71391</xdr:rowOff>
    </xdr:from>
    <xdr:ext cx="736600" cy="259045"/>
    <xdr:sp macro="" textlink="">
      <xdr:nvSpPr>
        <xdr:cNvPr id="449" name="テキスト ボックス 448"/>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0" name="円/楕円 449"/>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1" name="テキスト ボックス 450"/>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126492</xdr:rowOff>
    </xdr:from>
    <xdr:to>
      <xdr:col>20</xdr:col>
      <xdr:colOff>209550</xdr:colOff>
      <xdr:row>75</xdr:row>
      <xdr:rowOff>56642</xdr:rowOff>
    </xdr:to>
    <xdr:sp macro="" textlink="">
      <xdr:nvSpPr>
        <xdr:cNvPr id="452" name="円/楕円 451"/>
        <xdr:cNvSpPr/>
      </xdr:nvSpPr>
      <xdr:spPr>
        <a:xfrm>
          <a:off x="13843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66819</xdr:rowOff>
    </xdr:from>
    <xdr:ext cx="762000" cy="259045"/>
    <xdr:sp macro="" textlink="">
      <xdr:nvSpPr>
        <xdr:cNvPr id="453" name="テキスト ボックス 452"/>
        <xdr:cNvSpPr txBox="1"/>
      </xdr:nvSpPr>
      <xdr:spPr>
        <a:xfrm>
          <a:off x="13512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xdr:rowOff>
    </xdr:from>
    <xdr:to>
      <xdr:col>19</xdr:col>
      <xdr:colOff>6350</xdr:colOff>
      <xdr:row>75</xdr:row>
      <xdr:rowOff>102362</xdr:rowOff>
    </xdr:to>
    <xdr:sp macro="" textlink="">
      <xdr:nvSpPr>
        <xdr:cNvPr id="454" name="円/楕円 453"/>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112539</xdr:rowOff>
    </xdr:from>
    <xdr:ext cx="762000" cy="259045"/>
    <xdr:sp macro="" textlink="">
      <xdr:nvSpPr>
        <xdr:cNvPr id="455" name="テキスト ボックス 454"/>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熊本県菊陽町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1918</xdr:rowOff>
    </xdr:from>
    <xdr:to>
      <xdr:col>4</xdr:col>
      <xdr:colOff>1117600</xdr:colOff>
      <xdr:row>19</xdr:row>
      <xdr:rowOff>2718</xdr:rowOff>
    </xdr:to>
    <xdr:cxnSp macro="">
      <xdr:nvCxnSpPr>
        <xdr:cNvPr id="52" name="直線コネクタ 51"/>
        <xdr:cNvCxnSpPr/>
      </xdr:nvCxnSpPr>
      <xdr:spPr bwMode="auto">
        <a:xfrm flipV="1">
          <a:off x="5003800" y="3307093"/>
          <a:ext cx="6477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2718</xdr:rowOff>
    </xdr:from>
    <xdr:to>
      <xdr:col>4</xdr:col>
      <xdr:colOff>469900</xdr:colOff>
      <xdr:row>19</xdr:row>
      <xdr:rowOff>5690</xdr:rowOff>
    </xdr:to>
    <xdr:cxnSp macro="">
      <xdr:nvCxnSpPr>
        <xdr:cNvPr id="55" name="直線コネクタ 54"/>
        <xdr:cNvCxnSpPr/>
      </xdr:nvCxnSpPr>
      <xdr:spPr bwMode="auto">
        <a:xfrm flipV="1">
          <a:off x="4305300" y="3307893"/>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150263</xdr:rowOff>
    </xdr:from>
    <xdr:to>
      <xdr:col>3</xdr:col>
      <xdr:colOff>904875</xdr:colOff>
      <xdr:row>19</xdr:row>
      <xdr:rowOff>5690</xdr:rowOff>
    </xdr:to>
    <xdr:cxnSp macro="">
      <xdr:nvCxnSpPr>
        <xdr:cNvPr id="58" name="直線コネクタ 57"/>
        <xdr:cNvCxnSpPr/>
      </xdr:nvCxnSpPr>
      <xdr:spPr bwMode="auto">
        <a:xfrm>
          <a:off x="3606800" y="3283988"/>
          <a:ext cx="698500" cy="2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102992</xdr:rowOff>
    </xdr:from>
    <xdr:to>
      <xdr:col>3</xdr:col>
      <xdr:colOff>206375</xdr:colOff>
      <xdr:row>18</xdr:row>
      <xdr:rowOff>150263</xdr:rowOff>
    </xdr:to>
    <xdr:cxnSp macro="">
      <xdr:nvCxnSpPr>
        <xdr:cNvPr id="61" name="直線コネクタ 60"/>
        <xdr:cNvCxnSpPr/>
      </xdr:nvCxnSpPr>
      <xdr:spPr bwMode="auto">
        <a:xfrm>
          <a:off x="2908300" y="3236717"/>
          <a:ext cx="698500" cy="47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122568</xdr:rowOff>
    </xdr:from>
    <xdr:to>
      <xdr:col>5</xdr:col>
      <xdr:colOff>34925</xdr:colOff>
      <xdr:row>19</xdr:row>
      <xdr:rowOff>52718</xdr:rowOff>
    </xdr:to>
    <xdr:sp macro="" textlink="">
      <xdr:nvSpPr>
        <xdr:cNvPr id="71" name="円/楕円 70"/>
        <xdr:cNvSpPr/>
      </xdr:nvSpPr>
      <xdr:spPr bwMode="auto">
        <a:xfrm>
          <a:off x="5600700" y="325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94645</xdr:rowOff>
    </xdr:from>
    <xdr:ext cx="762000" cy="259045"/>
    <xdr:sp macro="" textlink="">
      <xdr:nvSpPr>
        <xdr:cNvPr id="72" name="人口1人当たり決算額の推移該当値テキスト130"/>
        <xdr:cNvSpPr txBox="1"/>
      </xdr:nvSpPr>
      <xdr:spPr>
        <a:xfrm>
          <a:off x="5740400" y="322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123368</xdr:rowOff>
    </xdr:from>
    <xdr:to>
      <xdr:col>4</xdr:col>
      <xdr:colOff>520700</xdr:colOff>
      <xdr:row>19</xdr:row>
      <xdr:rowOff>53518</xdr:rowOff>
    </xdr:to>
    <xdr:sp macro="" textlink="">
      <xdr:nvSpPr>
        <xdr:cNvPr id="73" name="円/楕円 72"/>
        <xdr:cNvSpPr/>
      </xdr:nvSpPr>
      <xdr:spPr bwMode="auto">
        <a:xfrm>
          <a:off x="4953000" y="325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38295</xdr:rowOff>
    </xdr:from>
    <xdr:ext cx="736600" cy="259045"/>
    <xdr:sp macro="" textlink="">
      <xdr:nvSpPr>
        <xdr:cNvPr id="74" name="テキスト ボックス 73"/>
        <xdr:cNvSpPr txBox="1"/>
      </xdr:nvSpPr>
      <xdr:spPr>
        <a:xfrm>
          <a:off x="4622800" y="334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58,528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126340</xdr:rowOff>
    </xdr:from>
    <xdr:to>
      <xdr:col>3</xdr:col>
      <xdr:colOff>955675</xdr:colOff>
      <xdr:row>19</xdr:row>
      <xdr:rowOff>56490</xdr:rowOff>
    </xdr:to>
    <xdr:sp macro="" textlink="">
      <xdr:nvSpPr>
        <xdr:cNvPr id="75" name="円/楕円 74"/>
        <xdr:cNvSpPr/>
      </xdr:nvSpPr>
      <xdr:spPr bwMode="auto">
        <a:xfrm>
          <a:off x="4254500" y="326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41267</xdr:rowOff>
    </xdr:from>
    <xdr:ext cx="762000" cy="259045"/>
    <xdr:sp macro="" textlink="">
      <xdr:nvSpPr>
        <xdr:cNvPr id="76" name="テキスト ボックス 75"/>
        <xdr:cNvSpPr txBox="1"/>
      </xdr:nvSpPr>
      <xdr:spPr>
        <a:xfrm>
          <a:off x="3924300" y="334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99463</xdr:rowOff>
    </xdr:from>
    <xdr:to>
      <xdr:col>3</xdr:col>
      <xdr:colOff>257175</xdr:colOff>
      <xdr:row>19</xdr:row>
      <xdr:rowOff>29613</xdr:rowOff>
    </xdr:to>
    <xdr:sp macro="" textlink="">
      <xdr:nvSpPr>
        <xdr:cNvPr id="77" name="円/楕円 76"/>
        <xdr:cNvSpPr/>
      </xdr:nvSpPr>
      <xdr:spPr bwMode="auto">
        <a:xfrm>
          <a:off x="3556000" y="323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14390</xdr:rowOff>
    </xdr:from>
    <xdr:ext cx="762000" cy="259045"/>
    <xdr:sp macro="" textlink="">
      <xdr:nvSpPr>
        <xdr:cNvPr id="78" name="テキスト ボックス 77"/>
        <xdr:cNvSpPr txBox="1"/>
      </xdr:nvSpPr>
      <xdr:spPr>
        <a:xfrm>
          <a:off x="3225800" y="331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52192</xdr:rowOff>
    </xdr:from>
    <xdr:to>
      <xdr:col>2</xdr:col>
      <xdr:colOff>692150</xdr:colOff>
      <xdr:row>18</xdr:row>
      <xdr:rowOff>153791</xdr:rowOff>
    </xdr:to>
    <xdr:sp macro="" textlink="">
      <xdr:nvSpPr>
        <xdr:cNvPr id="79" name="円/楕円 78"/>
        <xdr:cNvSpPr/>
      </xdr:nvSpPr>
      <xdr:spPr bwMode="auto">
        <a:xfrm>
          <a:off x="2857500" y="318591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138568</xdr:rowOff>
    </xdr:from>
    <xdr:ext cx="762000" cy="259045"/>
    <xdr:sp macro="" textlink="">
      <xdr:nvSpPr>
        <xdr:cNvPr id="80" name="テキスト ボックス 79"/>
        <xdr:cNvSpPr txBox="1"/>
      </xdr:nvSpPr>
      <xdr:spPr>
        <a:xfrm>
          <a:off x="2527300" y="327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144243</xdr:rowOff>
    </xdr:from>
    <xdr:to>
      <xdr:col>4</xdr:col>
      <xdr:colOff>1117600</xdr:colOff>
      <xdr:row>35</xdr:row>
      <xdr:rowOff>150448</xdr:rowOff>
    </xdr:to>
    <xdr:cxnSp macro="">
      <xdr:nvCxnSpPr>
        <xdr:cNvPr id="115" name="直線コネクタ 114"/>
        <xdr:cNvCxnSpPr/>
      </xdr:nvCxnSpPr>
      <xdr:spPr bwMode="auto">
        <a:xfrm flipV="1">
          <a:off x="5003800" y="6754593"/>
          <a:ext cx="647700" cy="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150448</xdr:rowOff>
    </xdr:from>
    <xdr:to>
      <xdr:col>4</xdr:col>
      <xdr:colOff>469900</xdr:colOff>
      <xdr:row>35</xdr:row>
      <xdr:rowOff>182779</xdr:rowOff>
    </xdr:to>
    <xdr:cxnSp macro="">
      <xdr:nvCxnSpPr>
        <xdr:cNvPr id="118" name="直線コネクタ 117"/>
        <xdr:cNvCxnSpPr/>
      </xdr:nvCxnSpPr>
      <xdr:spPr bwMode="auto">
        <a:xfrm flipV="1">
          <a:off x="4305300" y="6760798"/>
          <a:ext cx="698500" cy="3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23575</xdr:rowOff>
    </xdr:from>
    <xdr:to>
      <xdr:col>3</xdr:col>
      <xdr:colOff>904875</xdr:colOff>
      <xdr:row>35</xdr:row>
      <xdr:rowOff>182779</xdr:rowOff>
    </xdr:to>
    <xdr:cxnSp macro="">
      <xdr:nvCxnSpPr>
        <xdr:cNvPr id="121" name="直線コネクタ 120"/>
        <xdr:cNvCxnSpPr/>
      </xdr:nvCxnSpPr>
      <xdr:spPr bwMode="auto">
        <a:xfrm>
          <a:off x="3606800" y="6633925"/>
          <a:ext cx="698500" cy="159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265858</xdr:rowOff>
    </xdr:from>
    <xdr:to>
      <xdr:col>3</xdr:col>
      <xdr:colOff>206375</xdr:colOff>
      <xdr:row>35</xdr:row>
      <xdr:rowOff>23575</xdr:rowOff>
    </xdr:to>
    <xdr:cxnSp macro="">
      <xdr:nvCxnSpPr>
        <xdr:cNvPr id="124" name="直線コネクタ 123"/>
        <xdr:cNvCxnSpPr/>
      </xdr:nvCxnSpPr>
      <xdr:spPr bwMode="auto">
        <a:xfrm>
          <a:off x="2908300" y="6533308"/>
          <a:ext cx="698500" cy="100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93443</xdr:rowOff>
    </xdr:from>
    <xdr:to>
      <xdr:col>5</xdr:col>
      <xdr:colOff>34925</xdr:colOff>
      <xdr:row>35</xdr:row>
      <xdr:rowOff>195043</xdr:rowOff>
    </xdr:to>
    <xdr:sp macro="" textlink="">
      <xdr:nvSpPr>
        <xdr:cNvPr id="134" name="円/楕円 133"/>
        <xdr:cNvSpPr/>
      </xdr:nvSpPr>
      <xdr:spPr bwMode="auto">
        <a:xfrm>
          <a:off x="5600700" y="670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281420</xdr:rowOff>
    </xdr:from>
    <xdr:ext cx="762000" cy="259045"/>
    <xdr:sp macro="" textlink="">
      <xdr:nvSpPr>
        <xdr:cNvPr id="135" name="人口1人当たり決算額の推移該当値テキスト445"/>
        <xdr:cNvSpPr txBox="1"/>
      </xdr:nvSpPr>
      <xdr:spPr>
        <a:xfrm>
          <a:off x="5740400" y="654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99648</xdr:rowOff>
    </xdr:from>
    <xdr:to>
      <xdr:col>4</xdr:col>
      <xdr:colOff>520700</xdr:colOff>
      <xdr:row>35</xdr:row>
      <xdr:rowOff>201248</xdr:rowOff>
    </xdr:to>
    <xdr:sp macro="" textlink="">
      <xdr:nvSpPr>
        <xdr:cNvPr id="136" name="円/楕円 135"/>
        <xdr:cNvSpPr/>
      </xdr:nvSpPr>
      <xdr:spPr bwMode="auto">
        <a:xfrm>
          <a:off x="4953000" y="670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211425</xdr:rowOff>
    </xdr:from>
    <xdr:ext cx="736600" cy="259045"/>
    <xdr:sp macro="" textlink="">
      <xdr:nvSpPr>
        <xdr:cNvPr id="137" name="テキスト ボックス 136"/>
        <xdr:cNvSpPr txBox="1"/>
      </xdr:nvSpPr>
      <xdr:spPr>
        <a:xfrm>
          <a:off x="4622800" y="6478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131979</xdr:rowOff>
    </xdr:from>
    <xdr:to>
      <xdr:col>3</xdr:col>
      <xdr:colOff>955675</xdr:colOff>
      <xdr:row>35</xdr:row>
      <xdr:rowOff>233579</xdr:rowOff>
    </xdr:to>
    <xdr:sp macro="" textlink="">
      <xdr:nvSpPr>
        <xdr:cNvPr id="138" name="円/楕円 137"/>
        <xdr:cNvSpPr/>
      </xdr:nvSpPr>
      <xdr:spPr bwMode="auto">
        <a:xfrm>
          <a:off x="4254500" y="674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243756</xdr:rowOff>
    </xdr:from>
    <xdr:ext cx="762000" cy="259045"/>
    <xdr:sp macro="" textlink="">
      <xdr:nvSpPr>
        <xdr:cNvPr id="139" name="テキスト ボックス 138"/>
        <xdr:cNvSpPr txBox="1"/>
      </xdr:nvSpPr>
      <xdr:spPr>
        <a:xfrm>
          <a:off x="3924300" y="651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315675</xdr:rowOff>
    </xdr:from>
    <xdr:to>
      <xdr:col>3</xdr:col>
      <xdr:colOff>257175</xdr:colOff>
      <xdr:row>35</xdr:row>
      <xdr:rowOff>74375</xdr:rowOff>
    </xdr:to>
    <xdr:sp macro="" textlink="">
      <xdr:nvSpPr>
        <xdr:cNvPr id="140" name="円/楕円 139"/>
        <xdr:cNvSpPr/>
      </xdr:nvSpPr>
      <xdr:spPr bwMode="auto">
        <a:xfrm>
          <a:off x="3556000" y="6583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84552</xdr:rowOff>
    </xdr:from>
    <xdr:ext cx="762000" cy="259045"/>
    <xdr:sp macro="" textlink="">
      <xdr:nvSpPr>
        <xdr:cNvPr id="141" name="テキスト ボックス 140"/>
        <xdr:cNvSpPr txBox="1"/>
      </xdr:nvSpPr>
      <xdr:spPr>
        <a:xfrm>
          <a:off x="3225800" y="635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215058</xdr:rowOff>
    </xdr:from>
    <xdr:to>
      <xdr:col>2</xdr:col>
      <xdr:colOff>692150</xdr:colOff>
      <xdr:row>34</xdr:row>
      <xdr:rowOff>316658</xdr:rowOff>
    </xdr:to>
    <xdr:sp macro="" textlink="">
      <xdr:nvSpPr>
        <xdr:cNvPr id="142" name="円/楕円 141"/>
        <xdr:cNvSpPr/>
      </xdr:nvSpPr>
      <xdr:spPr bwMode="auto">
        <a:xfrm>
          <a:off x="2857500" y="648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326835</xdr:rowOff>
    </xdr:from>
    <xdr:ext cx="762000" cy="259045"/>
    <xdr:sp macro="" textlink="">
      <xdr:nvSpPr>
        <xdr:cNvPr id="143" name="テキスト ボックス 142"/>
        <xdr:cNvSpPr txBox="1"/>
      </xdr:nvSpPr>
      <xdr:spPr>
        <a:xfrm>
          <a:off x="2527300" y="625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40,513
40,256
3,746.00
14,287,537
13,499,750
619,550
8,258,992
15,992,660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104781</xdr:rowOff>
    </xdr:from>
    <xdr:to>
      <xdr:col>6</xdr:col>
      <xdr:colOff>511175</xdr:colOff>
      <xdr:row>38</xdr:row>
      <xdr:rowOff>113430</xdr:rowOff>
    </xdr:to>
    <xdr:cxnSp macro="">
      <xdr:nvCxnSpPr>
        <xdr:cNvPr id="61" name="直線コネクタ 60"/>
        <xdr:cNvCxnSpPr/>
      </xdr:nvCxnSpPr>
      <xdr:spPr>
        <a:xfrm flipV="1">
          <a:off x="3797300" y="6619881"/>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113430</xdr:rowOff>
    </xdr:from>
    <xdr:to>
      <xdr:col>5</xdr:col>
      <xdr:colOff>358775</xdr:colOff>
      <xdr:row>38</xdr:row>
      <xdr:rowOff>135852</xdr:rowOff>
    </xdr:to>
    <xdr:cxnSp macro="">
      <xdr:nvCxnSpPr>
        <xdr:cNvPr id="64" name="直線コネクタ 63"/>
        <xdr:cNvCxnSpPr/>
      </xdr:nvCxnSpPr>
      <xdr:spPr>
        <a:xfrm flipV="1">
          <a:off x="2908300" y="6628530"/>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123622</xdr:rowOff>
    </xdr:from>
    <xdr:to>
      <xdr:col>4</xdr:col>
      <xdr:colOff>155575</xdr:colOff>
      <xdr:row>38</xdr:row>
      <xdr:rowOff>135852</xdr:rowOff>
    </xdr:to>
    <xdr:cxnSp macro="">
      <xdr:nvCxnSpPr>
        <xdr:cNvPr id="67" name="直線コネクタ 66"/>
        <xdr:cNvCxnSpPr/>
      </xdr:nvCxnSpPr>
      <xdr:spPr>
        <a:xfrm>
          <a:off x="2019300" y="6638722"/>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123622</xdr:rowOff>
    </xdr:from>
    <xdr:to>
      <xdr:col>2</xdr:col>
      <xdr:colOff>638175</xdr:colOff>
      <xdr:row>38</xdr:row>
      <xdr:rowOff>135719</xdr:rowOff>
    </xdr:to>
    <xdr:cxnSp macro="">
      <xdr:nvCxnSpPr>
        <xdr:cNvPr id="70" name="直線コネクタ 69"/>
        <xdr:cNvCxnSpPr/>
      </xdr:nvCxnSpPr>
      <xdr:spPr>
        <a:xfrm flipV="1">
          <a:off x="1130300" y="6638722"/>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53981</xdr:rowOff>
    </xdr:from>
    <xdr:to>
      <xdr:col>6</xdr:col>
      <xdr:colOff>561975</xdr:colOff>
      <xdr:row>38</xdr:row>
      <xdr:rowOff>155581</xdr:rowOff>
    </xdr:to>
    <xdr:sp macro="" textlink="">
      <xdr:nvSpPr>
        <xdr:cNvPr id="80" name="円/楕円 79"/>
        <xdr:cNvSpPr/>
      </xdr:nvSpPr>
      <xdr:spPr>
        <a:xfrm>
          <a:off x="4584700" y="65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32408</xdr:rowOff>
    </xdr:from>
    <xdr:ext cx="534377" cy="259045"/>
    <xdr:sp macro="" textlink="">
      <xdr:nvSpPr>
        <xdr:cNvPr id="81" name="人件費該当値テキスト"/>
        <xdr:cNvSpPr txBox="1"/>
      </xdr:nvSpPr>
      <xdr:spPr>
        <a:xfrm>
          <a:off x="4686300" y="65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45,833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62630</xdr:rowOff>
    </xdr:from>
    <xdr:to>
      <xdr:col>5</xdr:col>
      <xdr:colOff>409575</xdr:colOff>
      <xdr:row>38</xdr:row>
      <xdr:rowOff>164230</xdr:rowOff>
    </xdr:to>
    <xdr:sp macro="" textlink="">
      <xdr:nvSpPr>
        <xdr:cNvPr id="82" name="円/楕円 81"/>
        <xdr:cNvSpPr/>
      </xdr:nvSpPr>
      <xdr:spPr>
        <a:xfrm>
          <a:off x="3746500" y="65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155357</xdr:rowOff>
    </xdr:from>
    <xdr:ext cx="534377" cy="259045"/>
    <xdr:sp macro="" textlink="">
      <xdr:nvSpPr>
        <xdr:cNvPr id="83" name="テキスト ボックス 82"/>
        <xdr:cNvSpPr txBox="1"/>
      </xdr:nvSpPr>
      <xdr:spPr>
        <a:xfrm>
          <a:off x="3530111" y="66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85052</xdr:rowOff>
    </xdr:from>
    <xdr:to>
      <xdr:col>4</xdr:col>
      <xdr:colOff>206375</xdr:colOff>
      <xdr:row>39</xdr:row>
      <xdr:rowOff>15202</xdr:rowOff>
    </xdr:to>
    <xdr:sp macro="" textlink="">
      <xdr:nvSpPr>
        <xdr:cNvPr id="84" name="円/楕円 83"/>
        <xdr:cNvSpPr/>
      </xdr:nvSpPr>
      <xdr:spPr>
        <a:xfrm>
          <a:off x="2857500" y="66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6329</xdr:rowOff>
    </xdr:from>
    <xdr:ext cx="534377" cy="259045"/>
    <xdr:sp macro="" textlink="">
      <xdr:nvSpPr>
        <xdr:cNvPr id="85" name="テキスト ボックス 84"/>
        <xdr:cNvSpPr txBox="1"/>
      </xdr:nvSpPr>
      <xdr:spPr>
        <a:xfrm>
          <a:off x="2641111" y="66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72822</xdr:rowOff>
    </xdr:from>
    <xdr:to>
      <xdr:col>3</xdr:col>
      <xdr:colOff>3175</xdr:colOff>
      <xdr:row>39</xdr:row>
      <xdr:rowOff>2972</xdr:rowOff>
    </xdr:to>
    <xdr:sp macro="" textlink="">
      <xdr:nvSpPr>
        <xdr:cNvPr id="86" name="円/楕円 85"/>
        <xdr:cNvSpPr/>
      </xdr:nvSpPr>
      <xdr:spPr>
        <a:xfrm>
          <a:off x="1968500" y="65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165549</xdr:rowOff>
    </xdr:from>
    <xdr:ext cx="534377" cy="259045"/>
    <xdr:sp macro="" textlink="">
      <xdr:nvSpPr>
        <xdr:cNvPr id="87" name="テキスト ボックス 86"/>
        <xdr:cNvSpPr txBox="1"/>
      </xdr:nvSpPr>
      <xdr:spPr>
        <a:xfrm>
          <a:off x="1752111" y="66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84919</xdr:rowOff>
    </xdr:from>
    <xdr:to>
      <xdr:col>1</xdr:col>
      <xdr:colOff>485775</xdr:colOff>
      <xdr:row>39</xdr:row>
      <xdr:rowOff>15069</xdr:rowOff>
    </xdr:to>
    <xdr:sp macro="" textlink="">
      <xdr:nvSpPr>
        <xdr:cNvPr id="88" name="円/楕円 87"/>
        <xdr:cNvSpPr/>
      </xdr:nvSpPr>
      <xdr:spPr>
        <a:xfrm>
          <a:off x="1079500" y="66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6196</xdr:rowOff>
    </xdr:from>
    <xdr:ext cx="534377" cy="259045"/>
    <xdr:sp macro="" textlink="">
      <xdr:nvSpPr>
        <xdr:cNvPr id="89" name="テキスト ボックス 88"/>
        <xdr:cNvSpPr txBox="1"/>
      </xdr:nvSpPr>
      <xdr:spPr>
        <a:xfrm>
          <a:off x="863111" y="66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9823</xdr:rowOff>
    </xdr:from>
    <xdr:to>
      <xdr:col>6</xdr:col>
      <xdr:colOff>511175</xdr:colOff>
      <xdr:row>57</xdr:row>
      <xdr:rowOff>18411</xdr:rowOff>
    </xdr:to>
    <xdr:cxnSp macro="">
      <xdr:nvCxnSpPr>
        <xdr:cNvPr id="121" name="直線コネクタ 120"/>
        <xdr:cNvCxnSpPr/>
      </xdr:nvCxnSpPr>
      <xdr:spPr>
        <a:xfrm flipV="1">
          <a:off x="3797300" y="9782473"/>
          <a:ext cx="8382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18411</xdr:rowOff>
    </xdr:from>
    <xdr:to>
      <xdr:col>5</xdr:col>
      <xdr:colOff>358775</xdr:colOff>
      <xdr:row>57</xdr:row>
      <xdr:rowOff>75757</xdr:rowOff>
    </xdr:to>
    <xdr:cxnSp macro="">
      <xdr:nvCxnSpPr>
        <xdr:cNvPr id="124" name="直線コネクタ 123"/>
        <xdr:cNvCxnSpPr/>
      </xdr:nvCxnSpPr>
      <xdr:spPr>
        <a:xfrm flipV="1">
          <a:off x="2908300" y="9791061"/>
          <a:ext cx="8890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75153</xdr:rowOff>
    </xdr:from>
    <xdr:to>
      <xdr:col>4</xdr:col>
      <xdr:colOff>155575</xdr:colOff>
      <xdr:row>57</xdr:row>
      <xdr:rowOff>75757</xdr:rowOff>
    </xdr:to>
    <xdr:cxnSp macro="">
      <xdr:nvCxnSpPr>
        <xdr:cNvPr id="127" name="直線コネクタ 126"/>
        <xdr:cNvCxnSpPr/>
      </xdr:nvCxnSpPr>
      <xdr:spPr>
        <a:xfrm>
          <a:off x="2019300" y="9847803"/>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130573</xdr:rowOff>
    </xdr:from>
    <xdr:to>
      <xdr:col>2</xdr:col>
      <xdr:colOff>638175</xdr:colOff>
      <xdr:row>57</xdr:row>
      <xdr:rowOff>75153</xdr:rowOff>
    </xdr:to>
    <xdr:cxnSp macro="">
      <xdr:nvCxnSpPr>
        <xdr:cNvPr id="130" name="直線コネクタ 129"/>
        <xdr:cNvCxnSpPr/>
      </xdr:nvCxnSpPr>
      <xdr:spPr>
        <a:xfrm>
          <a:off x="1130300" y="9731773"/>
          <a:ext cx="889000" cy="1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130473</xdr:rowOff>
    </xdr:from>
    <xdr:to>
      <xdr:col>6</xdr:col>
      <xdr:colOff>561975</xdr:colOff>
      <xdr:row>57</xdr:row>
      <xdr:rowOff>60623</xdr:rowOff>
    </xdr:to>
    <xdr:sp macro="" textlink="">
      <xdr:nvSpPr>
        <xdr:cNvPr id="140" name="円/楕円 139"/>
        <xdr:cNvSpPr/>
      </xdr:nvSpPr>
      <xdr:spPr>
        <a:xfrm>
          <a:off x="4584700" y="97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108900</xdr:rowOff>
    </xdr:from>
    <xdr:ext cx="534377" cy="259045"/>
    <xdr:sp macro="" textlink="">
      <xdr:nvSpPr>
        <xdr:cNvPr id="141" name="物件費該当値テキスト"/>
        <xdr:cNvSpPr txBox="1"/>
      </xdr:nvSpPr>
      <xdr:spPr>
        <a:xfrm>
          <a:off x="4686300" y="97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139061</xdr:rowOff>
    </xdr:from>
    <xdr:to>
      <xdr:col>5</xdr:col>
      <xdr:colOff>409575</xdr:colOff>
      <xdr:row>57</xdr:row>
      <xdr:rowOff>69211</xdr:rowOff>
    </xdr:to>
    <xdr:sp macro="" textlink="">
      <xdr:nvSpPr>
        <xdr:cNvPr id="142" name="円/楕円 141"/>
        <xdr:cNvSpPr/>
      </xdr:nvSpPr>
      <xdr:spPr>
        <a:xfrm>
          <a:off x="3746500" y="97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60338</xdr:rowOff>
    </xdr:from>
    <xdr:ext cx="534377" cy="259045"/>
    <xdr:sp macro="" textlink="">
      <xdr:nvSpPr>
        <xdr:cNvPr id="143" name="テキスト ボックス 142"/>
        <xdr:cNvSpPr txBox="1"/>
      </xdr:nvSpPr>
      <xdr:spPr>
        <a:xfrm>
          <a:off x="3530111" y="983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24957</xdr:rowOff>
    </xdr:from>
    <xdr:to>
      <xdr:col>4</xdr:col>
      <xdr:colOff>206375</xdr:colOff>
      <xdr:row>57</xdr:row>
      <xdr:rowOff>126557</xdr:rowOff>
    </xdr:to>
    <xdr:sp macro="" textlink="">
      <xdr:nvSpPr>
        <xdr:cNvPr id="144" name="円/楕円 143"/>
        <xdr:cNvSpPr/>
      </xdr:nvSpPr>
      <xdr:spPr>
        <a:xfrm>
          <a:off x="2857500" y="97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117684</xdr:rowOff>
    </xdr:from>
    <xdr:ext cx="534377" cy="259045"/>
    <xdr:sp macro="" textlink="">
      <xdr:nvSpPr>
        <xdr:cNvPr id="145" name="テキスト ボックス 144"/>
        <xdr:cNvSpPr txBox="1"/>
      </xdr:nvSpPr>
      <xdr:spPr>
        <a:xfrm>
          <a:off x="2641111" y="98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24353</xdr:rowOff>
    </xdr:from>
    <xdr:to>
      <xdr:col>3</xdr:col>
      <xdr:colOff>3175</xdr:colOff>
      <xdr:row>57</xdr:row>
      <xdr:rowOff>125953</xdr:rowOff>
    </xdr:to>
    <xdr:sp macro="" textlink="">
      <xdr:nvSpPr>
        <xdr:cNvPr id="146" name="円/楕円 145"/>
        <xdr:cNvSpPr/>
      </xdr:nvSpPr>
      <xdr:spPr>
        <a:xfrm>
          <a:off x="1968500" y="97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117080</xdr:rowOff>
    </xdr:from>
    <xdr:ext cx="534377" cy="259045"/>
    <xdr:sp macro="" textlink="">
      <xdr:nvSpPr>
        <xdr:cNvPr id="147" name="テキスト ボックス 146"/>
        <xdr:cNvSpPr txBox="1"/>
      </xdr:nvSpPr>
      <xdr:spPr>
        <a:xfrm>
          <a:off x="1752111" y="98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79773</xdr:rowOff>
    </xdr:from>
    <xdr:to>
      <xdr:col>1</xdr:col>
      <xdr:colOff>485775</xdr:colOff>
      <xdr:row>57</xdr:row>
      <xdr:rowOff>9923</xdr:rowOff>
    </xdr:to>
    <xdr:sp macro="" textlink="">
      <xdr:nvSpPr>
        <xdr:cNvPr id="148" name="円/楕円 147"/>
        <xdr:cNvSpPr/>
      </xdr:nvSpPr>
      <xdr:spPr>
        <a:xfrm>
          <a:off x="1079500" y="96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1050</xdr:rowOff>
    </xdr:from>
    <xdr:ext cx="534377" cy="259045"/>
    <xdr:sp macro="" textlink="">
      <xdr:nvSpPr>
        <xdr:cNvPr id="149" name="テキスト ボックス 148"/>
        <xdr:cNvSpPr txBox="1"/>
      </xdr:nvSpPr>
      <xdr:spPr>
        <a:xfrm>
          <a:off x="863111" y="977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63424</xdr:rowOff>
    </xdr:from>
    <xdr:to>
      <xdr:col>6</xdr:col>
      <xdr:colOff>511175</xdr:colOff>
      <xdr:row>78</xdr:row>
      <xdr:rowOff>122174</xdr:rowOff>
    </xdr:to>
    <xdr:cxnSp macro="">
      <xdr:nvCxnSpPr>
        <xdr:cNvPr id="178" name="直線コネクタ 177"/>
        <xdr:cNvCxnSpPr/>
      </xdr:nvCxnSpPr>
      <xdr:spPr>
        <a:xfrm flipV="1">
          <a:off x="3797300" y="13436524"/>
          <a:ext cx="8382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122174</xdr:rowOff>
    </xdr:from>
    <xdr:to>
      <xdr:col>5</xdr:col>
      <xdr:colOff>358775</xdr:colOff>
      <xdr:row>78</xdr:row>
      <xdr:rowOff>133375</xdr:rowOff>
    </xdr:to>
    <xdr:cxnSp macro="">
      <xdr:nvCxnSpPr>
        <xdr:cNvPr id="181" name="直線コネクタ 180"/>
        <xdr:cNvCxnSpPr/>
      </xdr:nvCxnSpPr>
      <xdr:spPr>
        <a:xfrm flipV="1">
          <a:off x="2908300" y="1349527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112421</xdr:rowOff>
    </xdr:from>
    <xdr:to>
      <xdr:col>4</xdr:col>
      <xdr:colOff>155575</xdr:colOff>
      <xdr:row>78</xdr:row>
      <xdr:rowOff>133375</xdr:rowOff>
    </xdr:to>
    <xdr:cxnSp macro="">
      <xdr:nvCxnSpPr>
        <xdr:cNvPr id="184" name="直線コネクタ 183"/>
        <xdr:cNvCxnSpPr/>
      </xdr:nvCxnSpPr>
      <xdr:spPr>
        <a:xfrm>
          <a:off x="2019300" y="13485521"/>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86207</xdr:rowOff>
    </xdr:from>
    <xdr:to>
      <xdr:col>2</xdr:col>
      <xdr:colOff>638175</xdr:colOff>
      <xdr:row>78</xdr:row>
      <xdr:rowOff>112421</xdr:rowOff>
    </xdr:to>
    <xdr:cxnSp macro="">
      <xdr:nvCxnSpPr>
        <xdr:cNvPr id="187" name="直線コネクタ 186"/>
        <xdr:cNvCxnSpPr/>
      </xdr:nvCxnSpPr>
      <xdr:spPr>
        <a:xfrm>
          <a:off x="1130300" y="13459307"/>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12624</xdr:rowOff>
    </xdr:from>
    <xdr:to>
      <xdr:col>6</xdr:col>
      <xdr:colOff>561975</xdr:colOff>
      <xdr:row>78</xdr:row>
      <xdr:rowOff>114224</xdr:rowOff>
    </xdr:to>
    <xdr:sp macro="" textlink="">
      <xdr:nvSpPr>
        <xdr:cNvPr id="197" name="円/楕円 196"/>
        <xdr:cNvSpPr/>
      </xdr:nvSpPr>
      <xdr:spPr>
        <a:xfrm>
          <a:off x="4584700" y="133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162501</xdr:rowOff>
    </xdr:from>
    <xdr:ext cx="469744" cy="259045"/>
    <xdr:sp macro="" textlink="">
      <xdr:nvSpPr>
        <xdr:cNvPr id="198" name="維持補修費該当値テキスト"/>
        <xdr:cNvSpPr txBox="1"/>
      </xdr:nvSpPr>
      <xdr:spPr>
        <a:xfrm>
          <a:off x="4686300" y="133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71374</xdr:rowOff>
    </xdr:from>
    <xdr:to>
      <xdr:col>5</xdr:col>
      <xdr:colOff>409575</xdr:colOff>
      <xdr:row>79</xdr:row>
      <xdr:rowOff>1524</xdr:rowOff>
    </xdr:to>
    <xdr:sp macro="" textlink="">
      <xdr:nvSpPr>
        <xdr:cNvPr id="199" name="円/楕円 198"/>
        <xdr:cNvSpPr/>
      </xdr:nvSpPr>
      <xdr:spPr>
        <a:xfrm>
          <a:off x="3746500" y="134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164101</xdr:rowOff>
    </xdr:from>
    <xdr:ext cx="469744" cy="259045"/>
    <xdr:sp macro="" textlink="">
      <xdr:nvSpPr>
        <xdr:cNvPr id="200" name="テキスト ボックス 199"/>
        <xdr:cNvSpPr txBox="1"/>
      </xdr:nvSpPr>
      <xdr:spPr>
        <a:xfrm>
          <a:off x="3562427" y="135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82575</xdr:rowOff>
    </xdr:from>
    <xdr:to>
      <xdr:col>4</xdr:col>
      <xdr:colOff>206375</xdr:colOff>
      <xdr:row>79</xdr:row>
      <xdr:rowOff>12725</xdr:rowOff>
    </xdr:to>
    <xdr:sp macro="" textlink="">
      <xdr:nvSpPr>
        <xdr:cNvPr id="201" name="円/楕円 200"/>
        <xdr:cNvSpPr/>
      </xdr:nvSpPr>
      <xdr:spPr>
        <a:xfrm>
          <a:off x="28575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3852</xdr:rowOff>
    </xdr:from>
    <xdr:ext cx="469744" cy="259045"/>
    <xdr:sp macro="" textlink="">
      <xdr:nvSpPr>
        <xdr:cNvPr id="202" name="テキスト ボックス 201"/>
        <xdr:cNvSpPr txBox="1"/>
      </xdr:nvSpPr>
      <xdr:spPr>
        <a:xfrm>
          <a:off x="2673427" y="135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61621</xdr:rowOff>
    </xdr:from>
    <xdr:to>
      <xdr:col>3</xdr:col>
      <xdr:colOff>3175</xdr:colOff>
      <xdr:row>78</xdr:row>
      <xdr:rowOff>163221</xdr:rowOff>
    </xdr:to>
    <xdr:sp macro="" textlink="">
      <xdr:nvSpPr>
        <xdr:cNvPr id="203" name="円/楕円 202"/>
        <xdr:cNvSpPr/>
      </xdr:nvSpPr>
      <xdr:spPr>
        <a:xfrm>
          <a:off x="1968500" y="134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154348</xdr:rowOff>
    </xdr:from>
    <xdr:ext cx="469744" cy="259045"/>
    <xdr:sp macro="" textlink="">
      <xdr:nvSpPr>
        <xdr:cNvPr id="204" name="テキスト ボックス 203"/>
        <xdr:cNvSpPr txBox="1"/>
      </xdr:nvSpPr>
      <xdr:spPr>
        <a:xfrm>
          <a:off x="1784427" y="135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35407</xdr:rowOff>
    </xdr:from>
    <xdr:to>
      <xdr:col>1</xdr:col>
      <xdr:colOff>485775</xdr:colOff>
      <xdr:row>78</xdr:row>
      <xdr:rowOff>137007</xdr:rowOff>
    </xdr:to>
    <xdr:sp macro="" textlink="">
      <xdr:nvSpPr>
        <xdr:cNvPr id="205" name="円/楕円 204"/>
        <xdr:cNvSpPr/>
      </xdr:nvSpPr>
      <xdr:spPr>
        <a:xfrm>
          <a:off x="1079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128134</xdr:rowOff>
    </xdr:from>
    <xdr:ext cx="469744" cy="259045"/>
    <xdr:sp macro="" textlink="">
      <xdr:nvSpPr>
        <xdr:cNvPr id="206" name="テキスト ボックス 205"/>
        <xdr:cNvSpPr txBox="1"/>
      </xdr:nvSpPr>
      <xdr:spPr>
        <a:xfrm>
          <a:off x="895427"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42526</xdr:rowOff>
    </xdr:from>
    <xdr:to>
      <xdr:col>6</xdr:col>
      <xdr:colOff>511175</xdr:colOff>
      <xdr:row>98</xdr:row>
      <xdr:rowOff>64872</xdr:rowOff>
    </xdr:to>
    <xdr:cxnSp macro="">
      <xdr:nvCxnSpPr>
        <xdr:cNvPr id="236" name="直線コネクタ 235"/>
        <xdr:cNvCxnSpPr/>
      </xdr:nvCxnSpPr>
      <xdr:spPr>
        <a:xfrm>
          <a:off x="3797300" y="16844626"/>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42526</xdr:rowOff>
    </xdr:from>
    <xdr:to>
      <xdr:col>5</xdr:col>
      <xdr:colOff>358775</xdr:colOff>
      <xdr:row>98</xdr:row>
      <xdr:rowOff>148216</xdr:rowOff>
    </xdr:to>
    <xdr:cxnSp macro="">
      <xdr:nvCxnSpPr>
        <xdr:cNvPr id="239" name="直線コネクタ 238"/>
        <xdr:cNvCxnSpPr/>
      </xdr:nvCxnSpPr>
      <xdr:spPr>
        <a:xfrm flipV="1">
          <a:off x="2908300" y="16844626"/>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148216</xdr:rowOff>
    </xdr:from>
    <xdr:to>
      <xdr:col>4</xdr:col>
      <xdr:colOff>155575</xdr:colOff>
      <xdr:row>99</xdr:row>
      <xdr:rowOff>3911</xdr:rowOff>
    </xdr:to>
    <xdr:cxnSp macro="">
      <xdr:nvCxnSpPr>
        <xdr:cNvPr id="242" name="直線コネクタ 241"/>
        <xdr:cNvCxnSpPr/>
      </xdr:nvCxnSpPr>
      <xdr:spPr>
        <a:xfrm flipV="1">
          <a:off x="2019300" y="16950316"/>
          <a:ext cx="889000" cy="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3911</xdr:rowOff>
    </xdr:from>
    <xdr:to>
      <xdr:col>2</xdr:col>
      <xdr:colOff>638175</xdr:colOff>
      <xdr:row>99</xdr:row>
      <xdr:rowOff>34868</xdr:rowOff>
    </xdr:to>
    <xdr:cxnSp macro="">
      <xdr:nvCxnSpPr>
        <xdr:cNvPr id="245" name="直線コネクタ 244"/>
        <xdr:cNvCxnSpPr/>
      </xdr:nvCxnSpPr>
      <xdr:spPr>
        <a:xfrm flipV="1">
          <a:off x="1130300" y="16977461"/>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14072</xdr:rowOff>
    </xdr:from>
    <xdr:to>
      <xdr:col>6</xdr:col>
      <xdr:colOff>561975</xdr:colOff>
      <xdr:row>98</xdr:row>
      <xdr:rowOff>115672</xdr:rowOff>
    </xdr:to>
    <xdr:sp macro="" textlink="">
      <xdr:nvSpPr>
        <xdr:cNvPr id="255" name="円/楕円 254"/>
        <xdr:cNvSpPr/>
      </xdr:nvSpPr>
      <xdr:spPr>
        <a:xfrm>
          <a:off x="4584700" y="16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163949</xdr:rowOff>
    </xdr:from>
    <xdr:ext cx="534377" cy="259045"/>
    <xdr:sp macro="" textlink="">
      <xdr:nvSpPr>
        <xdr:cNvPr id="256" name="扶助費該当値テキスト"/>
        <xdr:cNvSpPr txBox="1"/>
      </xdr:nvSpPr>
      <xdr:spPr>
        <a:xfrm>
          <a:off x="4686300" y="16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163176</xdr:rowOff>
    </xdr:from>
    <xdr:to>
      <xdr:col>5</xdr:col>
      <xdr:colOff>409575</xdr:colOff>
      <xdr:row>98</xdr:row>
      <xdr:rowOff>93326</xdr:rowOff>
    </xdr:to>
    <xdr:sp macro="" textlink="">
      <xdr:nvSpPr>
        <xdr:cNvPr id="257" name="円/楕円 256"/>
        <xdr:cNvSpPr/>
      </xdr:nvSpPr>
      <xdr:spPr>
        <a:xfrm>
          <a:off x="3746500" y="167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84453</xdr:rowOff>
    </xdr:from>
    <xdr:ext cx="534377" cy="259045"/>
    <xdr:sp macro="" textlink="">
      <xdr:nvSpPr>
        <xdr:cNvPr id="258" name="テキスト ボックス 257"/>
        <xdr:cNvSpPr txBox="1"/>
      </xdr:nvSpPr>
      <xdr:spPr>
        <a:xfrm>
          <a:off x="3530111" y="1688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97416</xdr:rowOff>
    </xdr:from>
    <xdr:to>
      <xdr:col>4</xdr:col>
      <xdr:colOff>206375</xdr:colOff>
      <xdr:row>99</xdr:row>
      <xdr:rowOff>27566</xdr:rowOff>
    </xdr:to>
    <xdr:sp macro="" textlink="">
      <xdr:nvSpPr>
        <xdr:cNvPr id="259" name="円/楕円 258"/>
        <xdr:cNvSpPr/>
      </xdr:nvSpPr>
      <xdr:spPr>
        <a:xfrm>
          <a:off x="2857500" y="1689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18693</xdr:rowOff>
    </xdr:from>
    <xdr:ext cx="534377" cy="259045"/>
    <xdr:sp macro="" textlink="">
      <xdr:nvSpPr>
        <xdr:cNvPr id="260" name="テキスト ボックス 259"/>
        <xdr:cNvSpPr txBox="1"/>
      </xdr:nvSpPr>
      <xdr:spPr>
        <a:xfrm>
          <a:off x="2641111" y="1699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124561</xdr:rowOff>
    </xdr:from>
    <xdr:to>
      <xdr:col>3</xdr:col>
      <xdr:colOff>3175</xdr:colOff>
      <xdr:row>99</xdr:row>
      <xdr:rowOff>54711</xdr:rowOff>
    </xdr:to>
    <xdr:sp macro="" textlink="">
      <xdr:nvSpPr>
        <xdr:cNvPr id="261" name="円/楕円 260"/>
        <xdr:cNvSpPr/>
      </xdr:nvSpPr>
      <xdr:spPr>
        <a:xfrm>
          <a:off x="1968500" y="169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45838</xdr:rowOff>
    </xdr:from>
    <xdr:ext cx="534377" cy="259045"/>
    <xdr:sp macro="" textlink="">
      <xdr:nvSpPr>
        <xdr:cNvPr id="262" name="テキスト ボックス 261"/>
        <xdr:cNvSpPr txBox="1"/>
      </xdr:nvSpPr>
      <xdr:spPr>
        <a:xfrm>
          <a:off x="1752111" y="1701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155518</xdr:rowOff>
    </xdr:from>
    <xdr:to>
      <xdr:col>1</xdr:col>
      <xdr:colOff>485775</xdr:colOff>
      <xdr:row>99</xdr:row>
      <xdr:rowOff>85668</xdr:rowOff>
    </xdr:to>
    <xdr:sp macro="" textlink="">
      <xdr:nvSpPr>
        <xdr:cNvPr id="263" name="円/楕円 262"/>
        <xdr:cNvSpPr/>
      </xdr:nvSpPr>
      <xdr:spPr>
        <a:xfrm>
          <a:off x="1079500" y="1695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76795</xdr:rowOff>
    </xdr:from>
    <xdr:ext cx="534377" cy="259045"/>
    <xdr:sp macro="" textlink="">
      <xdr:nvSpPr>
        <xdr:cNvPr id="264" name="テキスト ボックス 263"/>
        <xdr:cNvSpPr txBox="1"/>
      </xdr:nvSpPr>
      <xdr:spPr>
        <a:xfrm>
          <a:off x="863111" y="1705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87220</xdr:rowOff>
    </xdr:from>
    <xdr:to>
      <xdr:col>15</xdr:col>
      <xdr:colOff>180975</xdr:colOff>
      <xdr:row>35</xdr:row>
      <xdr:rowOff>146417</xdr:rowOff>
    </xdr:to>
    <xdr:cxnSp macro="">
      <xdr:nvCxnSpPr>
        <xdr:cNvPr id="295" name="直線コネクタ 294"/>
        <xdr:cNvCxnSpPr/>
      </xdr:nvCxnSpPr>
      <xdr:spPr>
        <a:xfrm flipV="1">
          <a:off x="9639300" y="6087970"/>
          <a:ext cx="838200" cy="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74386</xdr:rowOff>
    </xdr:from>
    <xdr:to>
      <xdr:col>14</xdr:col>
      <xdr:colOff>28575</xdr:colOff>
      <xdr:row>35</xdr:row>
      <xdr:rowOff>146417</xdr:rowOff>
    </xdr:to>
    <xdr:cxnSp macro="">
      <xdr:nvCxnSpPr>
        <xdr:cNvPr id="298" name="直線コネクタ 297"/>
        <xdr:cNvCxnSpPr/>
      </xdr:nvCxnSpPr>
      <xdr:spPr>
        <a:xfrm>
          <a:off x="8750300" y="5903686"/>
          <a:ext cx="889000" cy="24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74386</xdr:rowOff>
    </xdr:from>
    <xdr:to>
      <xdr:col>12</xdr:col>
      <xdr:colOff>511175</xdr:colOff>
      <xdr:row>36</xdr:row>
      <xdr:rowOff>27131</xdr:rowOff>
    </xdr:to>
    <xdr:cxnSp macro="">
      <xdr:nvCxnSpPr>
        <xdr:cNvPr id="301" name="直線コネクタ 300"/>
        <xdr:cNvCxnSpPr/>
      </xdr:nvCxnSpPr>
      <xdr:spPr>
        <a:xfrm flipV="1">
          <a:off x="7861300" y="5903686"/>
          <a:ext cx="889000" cy="29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27131</xdr:rowOff>
    </xdr:from>
    <xdr:to>
      <xdr:col>11</xdr:col>
      <xdr:colOff>307975</xdr:colOff>
      <xdr:row>37</xdr:row>
      <xdr:rowOff>17356</xdr:rowOff>
    </xdr:to>
    <xdr:cxnSp macro="">
      <xdr:nvCxnSpPr>
        <xdr:cNvPr id="304" name="直線コネクタ 303"/>
        <xdr:cNvCxnSpPr/>
      </xdr:nvCxnSpPr>
      <xdr:spPr>
        <a:xfrm flipV="1">
          <a:off x="6972300" y="6199331"/>
          <a:ext cx="889000" cy="16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36420</xdr:rowOff>
    </xdr:from>
    <xdr:to>
      <xdr:col>15</xdr:col>
      <xdr:colOff>231775</xdr:colOff>
      <xdr:row>35</xdr:row>
      <xdr:rowOff>138020</xdr:rowOff>
    </xdr:to>
    <xdr:sp macro="" textlink="">
      <xdr:nvSpPr>
        <xdr:cNvPr id="314" name="円/楕円 313"/>
        <xdr:cNvSpPr/>
      </xdr:nvSpPr>
      <xdr:spPr>
        <a:xfrm>
          <a:off x="10426700" y="60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59297</xdr:rowOff>
    </xdr:from>
    <xdr:ext cx="534377" cy="259045"/>
    <xdr:sp macro="" textlink="">
      <xdr:nvSpPr>
        <xdr:cNvPr id="315" name="補助費等該当値テキスト"/>
        <xdr:cNvSpPr txBox="1"/>
      </xdr:nvSpPr>
      <xdr:spPr>
        <a:xfrm>
          <a:off x="10528300" y="58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95617</xdr:rowOff>
    </xdr:from>
    <xdr:to>
      <xdr:col>14</xdr:col>
      <xdr:colOff>79375</xdr:colOff>
      <xdr:row>36</xdr:row>
      <xdr:rowOff>25767</xdr:rowOff>
    </xdr:to>
    <xdr:sp macro="" textlink="">
      <xdr:nvSpPr>
        <xdr:cNvPr id="316" name="円/楕円 315"/>
        <xdr:cNvSpPr/>
      </xdr:nvSpPr>
      <xdr:spPr>
        <a:xfrm>
          <a:off x="9588500" y="60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42294</xdr:rowOff>
    </xdr:from>
    <xdr:ext cx="534377" cy="259045"/>
    <xdr:sp macro="" textlink="">
      <xdr:nvSpPr>
        <xdr:cNvPr id="317" name="テキスト ボックス 316"/>
        <xdr:cNvSpPr txBox="1"/>
      </xdr:nvSpPr>
      <xdr:spPr>
        <a:xfrm>
          <a:off x="9372111" y="58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23586</xdr:rowOff>
    </xdr:from>
    <xdr:to>
      <xdr:col>12</xdr:col>
      <xdr:colOff>561975</xdr:colOff>
      <xdr:row>34</xdr:row>
      <xdr:rowOff>125186</xdr:rowOff>
    </xdr:to>
    <xdr:sp macro="" textlink="">
      <xdr:nvSpPr>
        <xdr:cNvPr id="318" name="円/楕円 317"/>
        <xdr:cNvSpPr/>
      </xdr:nvSpPr>
      <xdr:spPr>
        <a:xfrm>
          <a:off x="8699500" y="58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141713</xdr:rowOff>
    </xdr:from>
    <xdr:ext cx="534377" cy="259045"/>
    <xdr:sp macro="" textlink="">
      <xdr:nvSpPr>
        <xdr:cNvPr id="319" name="テキスト ボックス 318"/>
        <xdr:cNvSpPr txBox="1"/>
      </xdr:nvSpPr>
      <xdr:spPr>
        <a:xfrm>
          <a:off x="8483111" y="56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147781</xdr:rowOff>
    </xdr:from>
    <xdr:to>
      <xdr:col>11</xdr:col>
      <xdr:colOff>358775</xdr:colOff>
      <xdr:row>36</xdr:row>
      <xdr:rowOff>77931</xdr:rowOff>
    </xdr:to>
    <xdr:sp macro="" textlink="">
      <xdr:nvSpPr>
        <xdr:cNvPr id="320" name="円/楕円 319"/>
        <xdr:cNvSpPr/>
      </xdr:nvSpPr>
      <xdr:spPr>
        <a:xfrm>
          <a:off x="7810500" y="61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94458</xdr:rowOff>
    </xdr:from>
    <xdr:ext cx="534377" cy="259045"/>
    <xdr:sp macro="" textlink="">
      <xdr:nvSpPr>
        <xdr:cNvPr id="321" name="テキスト ボックス 320"/>
        <xdr:cNvSpPr txBox="1"/>
      </xdr:nvSpPr>
      <xdr:spPr>
        <a:xfrm>
          <a:off x="7594111" y="59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138006</xdr:rowOff>
    </xdr:from>
    <xdr:to>
      <xdr:col>10</xdr:col>
      <xdr:colOff>155575</xdr:colOff>
      <xdr:row>37</xdr:row>
      <xdr:rowOff>68156</xdr:rowOff>
    </xdr:to>
    <xdr:sp macro="" textlink="">
      <xdr:nvSpPr>
        <xdr:cNvPr id="322" name="円/楕円 321"/>
        <xdr:cNvSpPr/>
      </xdr:nvSpPr>
      <xdr:spPr>
        <a:xfrm>
          <a:off x="6921500" y="631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59283</xdr:rowOff>
    </xdr:from>
    <xdr:ext cx="534377" cy="259045"/>
    <xdr:sp macro="" textlink="">
      <xdr:nvSpPr>
        <xdr:cNvPr id="323" name="テキスト ボックス 322"/>
        <xdr:cNvSpPr txBox="1"/>
      </xdr:nvSpPr>
      <xdr:spPr>
        <a:xfrm>
          <a:off x="6705111" y="64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24463</xdr:rowOff>
    </xdr:from>
    <xdr:to>
      <xdr:col>15</xdr:col>
      <xdr:colOff>180975</xdr:colOff>
      <xdr:row>57</xdr:row>
      <xdr:rowOff>14587</xdr:rowOff>
    </xdr:to>
    <xdr:cxnSp macro="">
      <xdr:nvCxnSpPr>
        <xdr:cNvPr id="352" name="直線コネクタ 351"/>
        <xdr:cNvCxnSpPr/>
      </xdr:nvCxnSpPr>
      <xdr:spPr>
        <a:xfrm>
          <a:off x="9639300" y="9454213"/>
          <a:ext cx="838200" cy="33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96815</xdr:rowOff>
    </xdr:from>
    <xdr:to>
      <xdr:col>14</xdr:col>
      <xdr:colOff>28575</xdr:colOff>
      <xdr:row>55</xdr:row>
      <xdr:rowOff>24463</xdr:rowOff>
    </xdr:to>
    <xdr:cxnSp macro="">
      <xdr:nvCxnSpPr>
        <xdr:cNvPr id="355" name="直線コネクタ 354"/>
        <xdr:cNvCxnSpPr/>
      </xdr:nvCxnSpPr>
      <xdr:spPr>
        <a:xfrm>
          <a:off x="8750300" y="9355115"/>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27206</xdr:rowOff>
    </xdr:from>
    <xdr:to>
      <xdr:col>12</xdr:col>
      <xdr:colOff>511175</xdr:colOff>
      <xdr:row>54</xdr:row>
      <xdr:rowOff>96815</xdr:rowOff>
    </xdr:to>
    <xdr:cxnSp macro="">
      <xdr:nvCxnSpPr>
        <xdr:cNvPr id="358" name="直線コネクタ 357"/>
        <xdr:cNvCxnSpPr/>
      </xdr:nvCxnSpPr>
      <xdr:spPr>
        <a:xfrm>
          <a:off x="7861300" y="9285506"/>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27206</xdr:rowOff>
    </xdr:from>
    <xdr:to>
      <xdr:col>11</xdr:col>
      <xdr:colOff>307975</xdr:colOff>
      <xdr:row>56</xdr:row>
      <xdr:rowOff>124864</xdr:rowOff>
    </xdr:to>
    <xdr:cxnSp macro="">
      <xdr:nvCxnSpPr>
        <xdr:cNvPr id="361" name="直線コネクタ 360"/>
        <xdr:cNvCxnSpPr/>
      </xdr:nvCxnSpPr>
      <xdr:spPr>
        <a:xfrm flipV="1">
          <a:off x="6972300" y="9285506"/>
          <a:ext cx="889000" cy="4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135237</xdr:rowOff>
    </xdr:from>
    <xdr:to>
      <xdr:col>15</xdr:col>
      <xdr:colOff>231775</xdr:colOff>
      <xdr:row>57</xdr:row>
      <xdr:rowOff>65387</xdr:rowOff>
    </xdr:to>
    <xdr:sp macro="" textlink="">
      <xdr:nvSpPr>
        <xdr:cNvPr id="371" name="円/楕円 370"/>
        <xdr:cNvSpPr/>
      </xdr:nvSpPr>
      <xdr:spPr>
        <a:xfrm>
          <a:off x="10426700" y="97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113664</xdr:rowOff>
    </xdr:from>
    <xdr:ext cx="534377" cy="259045"/>
    <xdr:sp macro="" textlink="">
      <xdr:nvSpPr>
        <xdr:cNvPr id="372" name="普通建設事業費該当値テキスト"/>
        <xdr:cNvSpPr txBox="1"/>
      </xdr:nvSpPr>
      <xdr:spPr>
        <a:xfrm>
          <a:off x="10528300" y="97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48,919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145113</xdr:rowOff>
    </xdr:from>
    <xdr:to>
      <xdr:col>14</xdr:col>
      <xdr:colOff>79375</xdr:colOff>
      <xdr:row>55</xdr:row>
      <xdr:rowOff>75263</xdr:rowOff>
    </xdr:to>
    <xdr:sp macro="" textlink="">
      <xdr:nvSpPr>
        <xdr:cNvPr id="373" name="円/楕円 372"/>
        <xdr:cNvSpPr/>
      </xdr:nvSpPr>
      <xdr:spPr>
        <a:xfrm>
          <a:off x="9588500" y="940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91790</xdr:rowOff>
    </xdr:from>
    <xdr:ext cx="534377" cy="259045"/>
    <xdr:sp macro="" textlink="">
      <xdr:nvSpPr>
        <xdr:cNvPr id="374" name="テキスト ボックス 373"/>
        <xdr:cNvSpPr txBox="1"/>
      </xdr:nvSpPr>
      <xdr:spPr>
        <a:xfrm>
          <a:off x="9372111" y="91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92,623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46015</xdr:rowOff>
    </xdr:from>
    <xdr:to>
      <xdr:col>12</xdr:col>
      <xdr:colOff>561975</xdr:colOff>
      <xdr:row>54</xdr:row>
      <xdr:rowOff>147615</xdr:rowOff>
    </xdr:to>
    <xdr:sp macro="" textlink="">
      <xdr:nvSpPr>
        <xdr:cNvPr id="375" name="円/楕円 374"/>
        <xdr:cNvSpPr/>
      </xdr:nvSpPr>
      <xdr:spPr>
        <a:xfrm>
          <a:off x="8699500" y="93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164142</xdr:rowOff>
    </xdr:from>
    <xdr:ext cx="599010" cy="259045"/>
    <xdr:sp macro="" textlink="">
      <xdr:nvSpPr>
        <xdr:cNvPr id="376" name="テキスト ボックス 375"/>
        <xdr:cNvSpPr txBox="1"/>
      </xdr:nvSpPr>
      <xdr:spPr>
        <a:xfrm>
          <a:off x="8450794" y="907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105,628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147856</xdr:rowOff>
    </xdr:from>
    <xdr:to>
      <xdr:col>11</xdr:col>
      <xdr:colOff>358775</xdr:colOff>
      <xdr:row>54</xdr:row>
      <xdr:rowOff>78006</xdr:rowOff>
    </xdr:to>
    <xdr:sp macro="" textlink="">
      <xdr:nvSpPr>
        <xdr:cNvPr id="377" name="円/楕円 376"/>
        <xdr:cNvSpPr/>
      </xdr:nvSpPr>
      <xdr:spPr>
        <a:xfrm>
          <a:off x="7810500" y="92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94533</xdr:rowOff>
    </xdr:from>
    <xdr:ext cx="599010" cy="259045"/>
    <xdr:sp macro="" textlink="">
      <xdr:nvSpPr>
        <xdr:cNvPr id="378" name="テキスト ボックス 377"/>
        <xdr:cNvSpPr txBox="1"/>
      </xdr:nvSpPr>
      <xdr:spPr>
        <a:xfrm>
          <a:off x="7561794" y="900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114,763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74064</xdr:rowOff>
    </xdr:from>
    <xdr:to>
      <xdr:col>10</xdr:col>
      <xdr:colOff>155575</xdr:colOff>
      <xdr:row>57</xdr:row>
      <xdr:rowOff>4214</xdr:rowOff>
    </xdr:to>
    <xdr:sp macro="" textlink="">
      <xdr:nvSpPr>
        <xdr:cNvPr id="379" name="円/楕円 378"/>
        <xdr:cNvSpPr/>
      </xdr:nvSpPr>
      <xdr:spPr>
        <a:xfrm>
          <a:off x="6921500" y="96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20741</xdr:rowOff>
    </xdr:from>
    <xdr:ext cx="534377" cy="259045"/>
    <xdr:sp macro="" textlink="">
      <xdr:nvSpPr>
        <xdr:cNvPr id="380" name="テキスト ボックス 379"/>
        <xdr:cNvSpPr txBox="1"/>
      </xdr:nvSpPr>
      <xdr:spPr>
        <a:xfrm>
          <a:off x="6705111" y="94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57088</xdr:rowOff>
    </xdr:from>
    <xdr:to>
      <xdr:col>15</xdr:col>
      <xdr:colOff>180975</xdr:colOff>
      <xdr:row>78</xdr:row>
      <xdr:rowOff>5186</xdr:rowOff>
    </xdr:to>
    <xdr:cxnSp macro="">
      <xdr:nvCxnSpPr>
        <xdr:cNvPr id="411" name="直線コネクタ 410"/>
        <xdr:cNvCxnSpPr/>
      </xdr:nvCxnSpPr>
      <xdr:spPr>
        <a:xfrm>
          <a:off x="9639300" y="13258738"/>
          <a:ext cx="838200" cy="11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125836</xdr:rowOff>
    </xdr:from>
    <xdr:to>
      <xdr:col>15</xdr:col>
      <xdr:colOff>231775</xdr:colOff>
      <xdr:row>78</xdr:row>
      <xdr:rowOff>55986</xdr:rowOff>
    </xdr:to>
    <xdr:sp macro="" textlink="">
      <xdr:nvSpPr>
        <xdr:cNvPr id="421" name="円/楕円 420"/>
        <xdr:cNvSpPr/>
      </xdr:nvSpPr>
      <xdr:spPr>
        <a:xfrm>
          <a:off x="10426700" y="133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148713</xdr:rowOff>
    </xdr:from>
    <xdr:ext cx="534377" cy="259045"/>
    <xdr:sp macro="" textlink="">
      <xdr:nvSpPr>
        <xdr:cNvPr id="422" name="普通建設事業費 （ うち新規整備　）該当値テキスト"/>
        <xdr:cNvSpPr txBox="1"/>
      </xdr:nvSpPr>
      <xdr:spPr>
        <a:xfrm>
          <a:off x="10528300" y="1317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6288</xdr:rowOff>
    </xdr:from>
    <xdr:to>
      <xdr:col>14</xdr:col>
      <xdr:colOff>79375</xdr:colOff>
      <xdr:row>77</xdr:row>
      <xdr:rowOff>107888</xdr:rowOff>
    </xdr:to>
    <xdr:sp macro="" textlink="">
      <xdr:nvSpPr>
        <xdr:cNvPr id="423" name="円/楕円 422"/>
        <xdr:cNvSpPr/>
      </xdr:nvSpPr>
      <xdr:spPr>
        <a:xfrm>
          <a:off x="9588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124415</xdr:rowOff>
    </xdr:from>
    <xdr:ext cx="534377" cy="259045"/>
    <xdr:sp macro="" textlink="">
      <xdr:nvSpPr>
        <xdr:cNvPr id="424" name="テキスト ボックス 423"/>
        <xdr:cNvSpPr txBox="1"/>
      </xdr:nvSpPr>
      <xdr:spPr>
        <a:xfrm>
          <a:off x="9372111" y="129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130569</xdr:rowOff>
    </xdr:from>
    <xdr:to>
      <xdr:col>15</xdr:col>
      <xdr:colOff>180975</xdr:colOff>
      <xdr:row>97</xdr:row>
      <xdr:rowOff>104699</xdr:rowOff>
    </xdr:to>
    <xdr:cxnSp macro="">
      <xdr:nvCxnSpPr>
        <xdr:cNvPr id="453" name="直線コネクタ 452"/>
        <xdr:cNvCxnSpPr/>
      </xdr:nvCxnSpPr>
      <xdr:spPr>
        <a:xfrm>
          <a:off x="9639300" y="16418319"/>
          <a:ext cx="838200" cy="3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53899</xdr:rowOff>
    </xdr:from>
    <xdr:to>
      <xdr:col>15</xdr:col>
      <xdr:colOff>231775</xdr:colOff>
      <xdr:row>97</xdr:row>
      <xdr:rowOff>155499</xdr:rowOff>
    </xdr:to>
    <xdr:sp macro="" textlink="">
      <xdr:nvSpPr>
        <xdr:cNvPr id="463" name="円/楕円 462"/>
        <xdr:cNvSpPr/>
      </xdr:nvSpPr>
      <xdr:spPr>
        <a:xfrm>
          <a:off x="10426700" y="166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76776</xdr:rowOff>
    </xdr:from>
    <xdr:ext cx="534377" cy="259045"/>
    <xdr:sp macro="" textlink="">
      <xdr:nvSpPr>
        <xdr:cNvPr id="464" name="普通建設事業費 （ うち更新整備　）該当値テキスト"/>
        <xdr:cNvSpPr txBox="1"/>
      </xdr:nvSpPr>
      <xdr:spPr>
        <a:xfrm>
          <a:off x="10528300" y="165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79769</xdr:rowOff>
    </xdr:from>
    <xdr:to>
      <xdr:col>14</xdr:col>
      <xdr:colOff>79375</xdr:colOff>
      <xdr:row>96</xdr:row>
      <xdr:rowOff>9919</xdr:rowOff>
    </xdr:to>
    <xdr:sp macro="" textlink="">
      <xdr:nvSpPr>
        <xdr:cNvPr id="465" name="円/楕円 464"/>
        <xdr:cNvSpPr/>
      </xdr:nvSpPr>
      <xdr:spPr>
        <a:xfrm>
          <a:off x="9588500" y="163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26446</xdr:rowOff>
    </xdr:from>
    <xdr:ext cx="534377" cy="259045"/>
    <xdr:sp macro="" textlink="">
      <xdr:nvSpPr>
        <xdr:cNvPr id="466" name="テキスト ボックス 465"/>
        <xdr:cNvSpPr txBox="1"/>
      </xdr:nvSpPr>
      <xdr:spPr>
        <a:xfrm>
          <a:off x="9372111" y="161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166294</xdr:rowOff>
    </xdr:from>
    <xdr:to>
      <xdr:col>23</xdr:col>
      <xdr:colOff>517525</xdr:colOff>
      <xdr:row>39</xdr:row>
      <xdr:rowOff>18694</xdr:rowOff>
    </xdr:to>
    <xdr:cxnSp macro="">
      <xdr:nvCxnSpPr>
        <xdr:cNvPr id="495" name="直線コネクタ 494"/>
        <xdr:cNvCxnSpPr/>
      </xdr:nvCxnSpPr>
      <xdr:spPr>
        <a:xfrm flipV="1">
          <a:off x="15481300" y="6681394"/>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18694</xdr:rowOff>
    </xdr:from>
    <xdr:to>
      <xdr:col>22</xdr:col>
      <xdr:colOff>365125</xdr:colOff>
      <xdr:row>39</xdr:row>
      <xdr:rowOff>44450</xdr:rowOff>
    </xdr:to>
    <xdr:cxnSp macro="">
      <xdr:nvCxnSpPr>
        <xdr:cNvPr id="498" name="直線コネクタ 497"/>
        <xdr:cNvCxnSpPr/>
      </xdr:nvCxnSpPr>
      <xdr:spPr>
        <a:xfrm flipV="1">
          <a:off x="14592300" y="6705244"/>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136271</xdr:rowOff>
    </xdr:from>
    <xdr:to>
      <xdr:col>21</xdr:col>
      <xdr:colOff>161925</xdr:colOff>
      <xdr:row>39</xdr:row>
      <xdr:rowOff>44450</xdr:rowOff>
    </xdr:to>
    <xdr:cxnSp macro="">
      <xdr:nvCxnSpPr>
        <xdr:cNvPr id="501" name="直線コネクタ 500"/>
        <xdr:cNvCxnSpPr/>
      </xdr:nvCxnSpPr>
      <xdr:spPr>
        <a:xfrm>
          <a:off x="13703300" y="6308471"/>
          <a:ext cx="889000" cy="4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136271</xdr:rowOff>
    </xdr:from>
    <xdr:to>
      <xdr:col>19</xdr:col>
      <xdr:colOff>644525</xdr:colOff>
      <xdr:row>39</xdr:row>
      <xdr:rowOff>44450</xdr:rowOff>
    </xdr:to>
    <xdr:cxnSp macro="">
      <xdr:nvCxnSpPr>
        <xdr:cNvPr id="504" name="直線コネクタ 503"/>
        <xdr:cNvCxnSpPr/>
      </xdr:nvCxnSpPr>
      <xdr:spPr>
        <a:xfrm flipV="1">
          <a:off x="12814300" y="6308471"/>
          <a:ext cx="889000" cy="4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16349</xdr:rowOff>
    </xdr:from>
    <xdr:ext cx="469744" cy="259045"/>
    <xdr:sp macro="" textlink="">
      <xdr:nvSpPr>
        <xdr:cNvPr id="506" name="テキスト ボックス 505"/>
        <xdr:cNvSpPr txBox="1"/>
      </xdr:nvSpPr>
      <xdr:spPr>
        <a:xfrm>
          <a:off x="13468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115494</xdr:rowOff>
    </xdr:from>
    <xdr:to>
      <xdr:col>23</xdr:col>
      <xdr:colOff>568325</xdr:colOff>
      <xdr:row>39</xdr:row>
      <xdr:rowOff>45644</xdr:rowOff>
    </xdr:to>
    <xdr:sp macro="" textlink="">
      <xdr:nvSpPr>
        <xdr:cNvPr id="514" name="円/楕円 513"/>
        <xdr:cNvSpPr/>
      </xdr:nvSpPr>
      <xdr:spPr>
        <a:xfrm>
          <a:off x="16268700" y="66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70756</xdr:rowOff>
    </xdr:from>
    <xdr:ext cx="378565" cy="259045"/>
    <xdr:sp macro="" textlink="">
      <xdr:nvSpPr>
        <xdr:cNvPr id="515" name="災害復旧事業費該当値テキスト"/>
        <xdr:cNvSpPr txBox="1"/>
      </xdr:nvSpPr>
      <xdr:spPr>
        <a:xfrm>
          <a:off x="16370300"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139344</xdr:rowOff>
    </xdr:from>
    <xdr:to>
      <xdr:col>22</xdr:col>
      <xdr:colOff>415925</xdr:colOff>
      <xdr:row>39</xdr:row>
      <xdr:rowOff>69494</xdr:rowOff>
    </xdr:to>
    <xdr:sp macro="" textlink="">
      <xdr:nvSpPr>
        <xdr:cNvPr id="516" name="円/楕円 515"/>
        <xdr:cNvSpPr/>
      </xdr:nvSpPr>
      <xdr:spPr>
        <a:xfrm>
          <a:off x="15430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60621</xdr:rowOff>
    </xdr:from>
    <xdr:ext cx="378565" cy="259045"/>
    <xdr:sp macro="" textlink="">
      <xdr:nvSpPr>
        <xdr:cNvPr id="517" name="テキスト ボックス 516"/>
        <xdr:cNvSpPr txBox="1"/>
      </xdr:nvSpPr>
      <xdr:spPr>
        <a:xfrm>
          <a:off x="15292017" y="6747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85471</xdr:rowOff>
    </xdr:from>
    <xdr:to>
      <xdr:col>20</xdr:col>
      <xdr:colOff>9525</xdr:colOff>
      <xdr:row>37</xdr:row>
      <xdr:rowOff>15621</xdr:rowOff>
    </xdr:to>
    <xdr:sp macro="" textlink="">
      <xdr:nvSpPr>
        <xdr:cNvPr id="520" name="円/楕円 519"/>
        <xdr:cNvSpPr/>
      </xdr:nvSpPr>
      <xdr:spPr>
        <a:xfrm>
          <a:off x="13652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32148</xdr:rowOff>
    </xdr:from>
    <xdr:ext cx="469744" cy="259045"/>
    <xdr:sp macro="" textlink="">
      <xdr:nvSpPr>
        <xdr:cNvPr id="521" name="テキスト ボックス 520"/>
        <xdr:cNvSpPr txBox="1"/>
      </xdr:nvSpPr>
      <xdr:spPr>
        <a:xfrm>
          <a:off x="13468427" y="603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123306</xdr:rowOff>
    </xdr:from>
    <xdr:to>
      <xdr:col>23</xdr:col>
      <xdr:colOff>517525</xdr:colOff>
      <xdr:row>76</xdr:row>
      <xdr:rowOff>57927</xdr:rowOff>
    </xdr:to>
    <xdr:cxnSp macro="">
      <xdr:nvCxnSpPr>
        <xdr:cNvPr id="603" name="直線コネクタ 602"/>
        <xdr:cNvCxnSpPr/>
      </xdr:nvCxnSpPr>
      <xdr:spPr>
        <a:xfrm flipV="1">
          <a:off x="15481300" y="12982056"/>
          <a:ext cx="8382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57927</xdr:rowOff>
    </xdr:from>
    <xdr:to>
      <xdr:col>22</xdr:col>
      <xdr:colOff>365125</xdr:colOff>
      <xdr:row>76</xdr:row>
      <xdr:rowOff>93571</xdr:rowOff>
    </xdr:to>
    <xdr:cxnSp macro="">
      <xdr:nvCxnSpPr>
        <xdr:cNvPr id="606" name="直線コネクタ 605"/>
        <xdr:cNvCxnSpPr/>
      </xdr:nvCxnSpPr>
      <xdr:spPr>
        <a:xfrm flipV="1">
          <a:off x="14592300" y="13088127"/>
          <a:ext cx="889000" cy="3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126833</xdr:rowOff>
    </xdr:from>
    <xdr:to>
      <xdr:col>21</xdr:col>
      <xdr:colOff>161925</xdr:colOff>
      <xdr:row>76</xdr:row>
      <xdr:rowOff>93571</xdr:rowOff>
    </xdr:to>
    <xdr:cxnSp macro="">
      <xdr:nvCxnSpPr>
        <xdr:cNvPr id="609" name="直線コネクタ 608"/>
        <xdr:cNvCxnSpPr/>
      </xdr:nvCxnSpPr>
      <xdr:spPr>
        <a:xfrm>
          <a:off x="13703300" y="12985583"/>
          <a:ext cx="889000" cy="1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126833</xdr:rowOff>
    </xdr:from>
    <xdr:to>
      <xdr:col>19</xdr:col>
      <xdr:colOff>644525</xdr:colOff>
      <xdr:row>75</xdr:row>
      <xdr:rowOff>155897</xdr:rowOff>
    </xdr:to>
    <xdr:cxnSp macro="">
      <xdr:nvCxnSpPr>
        <xdr:cNvPr id="612" name="直線コネクタ 611"/>
        <xdr:cNvCxnSpPr/>
      </xdr:nvCxnSpPr>
      <xdr:spPr>
        <a:xfrm flipV="1">
          <a:off x="12814300" y="12985583"/>
          <a:ext cx="8890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72506</xdr:rowOff>
    </xdr:from>
    <xdr:to>
      <xdr:col>23</xdr:col>
      <xdr:colOff>568325</xdr:colOff>
      <xdr:row>76</xdr:row>
      <xdr:rowOff>2657</xdr:rowOff>
    </xdr:to>
    <xdr:sp macro="" textlink="">
      <xdr:nvSpPr>
        <xdr:cNvPr id="622" name="円/楕円 621"/>
        <xdr:cNvSpPr/>
      </xdr:nvSpPr>
      <xdr:spPr>
        <a:xfrm>
          <a:off x="16268700" y="12931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95383</xdr:rowOff>
    </xdr:from>
    <xdr:ext cx="534377" cy="259045"/>
    <xdr:sp macro="" textlink="">
      <xdr:nvSpPr>
        <xdr:cNvPr id="623" name="公債費該当値テキスト"/>
        <xdr:cNvSpPr txBox="1"/>
      </xdr:nvSpPr>
      <xdr:spPr>
        <a:xfrm>
          <a:off x="16370300" y="127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7127</xdr:rowOff>
    </xdr:from>
    <xdr:to>
      <xdr:col>22</xdr:col>
      <xdr:colOff>415925</xdr:colOff>
      <xdr:row>76</xdr:row>
      <xdr:rowOff>108727</xdr:rowOff>
    </xdr:to>
    <xdr:sp macro="" textlink="">
      <xdr:nvSpPr>
        <xdr:cNvPr id="624" name="円/楕円 623"/>
        <xdr:cNvSpPr/>
      </xdr:nvSpPr>
      <xdr:spPr>
        <a:xfrm>
          <a:off x="15430500" y="130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99854</xdr:rowOff>
    </xdr:from>
    <xdr:ext cx="534377" cy="259045"/>
    <xdr:sp macro="" textlink="">
      <xdr:nvSpPr>
        <xdr:cNvPr id="625" name="テキスト ボックス 624"/>
        <xdr:cNvSpPr txBox="1"/>
      </xdr:nvSpPr>
      <xdr:spPr>
        <a:xfrm>
          <a:off x="15214111" y="131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42771</xdr:rowOff>
    </xdr:from>
    <xdr:to>
      <xdr:col>21</xdr:col>
      <xdr:colOff>212725</xdr:colOff>
      <xdr:row>76</xdr:row>
      <xdr:rowOff>144371</xdr:rowOff>
    </xdr:to>
    <xdr:sp macro="" textlink="">
      <xdr:nvSpPr>
        <xdr:cNvPr id="626" name="円/楕円 625"/>
        <xdr:cNvSpPr/>
      </xdr:nvSpPr>
      <xdr:spPr>
        <a:xfrm>
          <a:off x="14541500" y="130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135498</xdr:rowOff>
    </xdr:from>
    <xdr:ext cx="534377" cy="259045"/>
    <xdr:sp macro="" textlink="">
      <xdr:nvSpPr>
        <xdr:cNvPr id="627" name="テキスト ボックス 626"/>
        <xdr:cNvSpPr txBox="1"/>
      </xdr:nvSpPr>
      <xdr:spPr>
        <a:xfrm>
          <a:off x="14325111" y="131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76033</xdr:rowOff>
    </xdr:from>
    <xdr:to>
      <xdr:col>20</xdr:col>
      <xdr:colOff>9525</xdr:colOff>
      <xdr:row>76</xdr:row>
      <xdr:rowOff>6183</xdr:rowOff>
    </xdr:to>
    <xdr:sp macro="" textlink="">
      <xdr:nvSpPr>
        <xdr:cNvPr id="628" name="円/楕円 627"/>
        <xdr:cNvSpPr/>
      </xdr:nvSpPr>
      <xdr:spPr>
        <a:xfrm>
          <a:off x="13652500" y="129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22710</xdr:rowOff>
    </xdr:from>
    <xdr:ext cx="534377" cy="259045"/>
    <xdr:sp macro="" textlink="">
      <xdr:nvSpPr>
        <xdr:cNvPr id="629" name="テキスト ボックス 628"/>
        <xdr:cNvSpPr txBox="1"/>
      </xdr:nvSpPr>
      <xdr:spPr>
        <a:xfrm>
          <a:off x="13436111" y="1271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105098</xdr:rowOff>
    </xdr:from>
    <xdr:to>
      <xdr:col>18</xdr:col>
      <xdr:colOff>492125</xdr:colOff>
      <xdr:row>76</xdr:row>
      <xdr:rowOff>35247</xdr:rowOff>
    </xdr:to>
    <xdr:sp macro="" textlink="">
      <xdr:nvSpPr>
        <xdr:cNvPr id="630" name="円/楕円 629"/>
        <xdr:cNvSpPr/>
      </xdr:nvSpPr>
      <xdr:spPr>
        <a:xfrm>
          <a:off x="12763500" y="12963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51775</xdr:rowOff>
    </xdr:from>
    <xdr:ext cx="534377" cy="259045"/>
    <xdr:sp macro="" textlink="">
      <xdr:nvSpPr>
        <xdr:cNvPr id="631" name="テキスト ボックス 630"/>
        <xdr:cNvSpPr txBox="1"/>
      </xdr:nvSpPr>
      <xdr:spPr>
        <a:xfrm>
          <a:off x="12547111" y="127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10630</xdr:rowOff>
    </xdr:from>
    <xdr:to>
      <xdr:col>23</xdr:col>
      <xdr:colOff>517525</xdr:colOff>
      <xdr:row>98</xdr:row>
      <xdr:rowOff>74180</xdr:rowOff>
    </xdr:to>
    <xdr:cxnSp macro="">
      <xdr:nvCxnSpPr>
        <xdr:cNvPr id="660" name="直線コネクタ 659"/>
        <xdr:cNvCxnSpPr/>
      </xdr:nvCxnSpPr>
      <xdr:spPr>
        <a:xfrm>
          <a:off x="15481300" y="16812730"/>
          <a:ext cx="8382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10630</xdr:rowOff>
    </xdr:from>
    <xdr:to>
      <xdr:col>22</xdr:col>
      <xdr:colOff>365125</xdr:colOff>
      <xdr:row>98</xdr:row>
      <xdr:rowOff>39815</xdr:rowOff>
    </xdr:to>
    <xdr:cxnSp macro="">
      <xdr:nvCxnSpPr>
        <xdr:cNvPr id="663" name="直線コネクタ 662"/>
        <xdr:cNvCxnSpPr/>
      </xdr:nvCxnSpPr>
      <xdr:spPr>
        <a:xfrm flipV="1">
          <a:off x="14592300" y="16812730"/>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39815</xdr:rowOff>
    </xdr:from>
    <xdr:to>
      <xdr:col>21</xdr:col>
      <xdr:colOff>161925</xdr:colOff>
      <xdr:row>98</xdr:row>
      <xdr:rowOff>116866</xdr:rowOff>
    </xdr:to>
    <xdr:cxnSp macro="">
      <xdr:nvCxnSpPr>
        <xdr:cNvPr id="666" name="直線コネクタ 665"/>
        <xdr:cNvCxnSpPr/>
      </xdr:nvCxnSpPr>
      <xdr:spPr>
        <a:xfrm flipV="1">
          <a:off x="13703300" y="16841915"/>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98679</xdr:rowOff>
    </xdr:from>
    <xdr:to>
      <xdr:col>19</xdr:col>
      <xdr:colOff>644525</xdr:colOff>
      <xdr:row>98</xdr:row>
      <xdr:rowOff>116866</xdr:rowOff>
    </xdr:to>
    <xdr:cxnSp macro="">
      <xdr:nvCxnSpPr>
        <xdr:cNvPr id="669" name="直線コネクタ 668"/>
        <xdr:cNvCxnSpPr/>
      </xdr:nvCxnSpPr>
      <xdr:spPr>
        <a:xfrm>
          <a:off x="12814300" y="16900779"/>
          <a:ext cx="8890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23380</xdr:rowOff>
    </xdr:from>
    <xdr:to>
      <xdr:col>23</xdr:col>
      <xdr:colOff>568325</xdr:colOff>
      <xdr:row>98</xdr:row>
      <xdr:rowOff>124980</xdr:rowOff>
    </xdr:to>
    <xdr:sp macro="" textlink="">
      <xdr:nvSpPr>
        <xdr:cNvPr id="679" name="円/楕円 678"/>
        <xdr:cNvSpPr/>
      </xdr:nvSpPr>
      <xdr:spPr>
        <a:xfrm>
          <a:off x="16268700" y="16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1807</xdr:rowOff>
    </xdr:from>
    <xdr:ext cx="534377" cy="259045"/>
    <xdr:sp macro="" textlink="">
      <xdr:nvSpPr>
        <xdr:cNvPr id="680" name="積立金該当値テキスト"/>
        <xdr:cNvSpPr txBox="1"/>
      </xdr:nvSpPr>
      <xdr:spPr>
        <a:xfrm>
          <a:off x="16370300" y="168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131280</xdr:rowOff>
    </xdr:from>
    <xdr:to>
      <xdr:col>22</xdr:col>
      <xdr:colOff>415925</xdr:colOff>
      <xdr:row>98</xdr:row>
      <xdr:rowOff>61430</xdr:rowOff>
    </xdr:to>
    <xdr:sp macro="" textlink="">
      <xdr:nvSpPr>
        <xdr:cNvPr id="681" name="円/楕円 680"/>
        <xdr:cNvSpPr/>
      </xdr:nvSpPr>
      <xdr:spPr>
        <a:xfrm>
          <a:off x="15430500" y="167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77957</xdr:rowOff>
    </xdr:from>
    <xdr:ext cx="534377" cy="259045"/>
    <xdr:sp macro="" textlink="">
      <xdr:nvSpPr>
        <xdr:cNvPr id="682" name="テキスト ボックス 681"/>
        <xdr:cNvSpPr txBox="1"/>
      </xdr:nvSpPr>
      <xdr:spPr>
        <a:xfrm>
          <a:off x="15214111" y="165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160465</xdr:rowOff>
    </xdr:from>
    <xdr:to>
      <xdr:col>21</xdr:col>
      <xdr:colOff>212725</xdr:colOff>
      <xdr:row>98</xdr:row>
      <xdr:rowOff>90615</xdr:rowOff>
    </xdr:to>
    <xdr:sp macro="" textlink="">
      <xdr:nvSpPr>
        <xdr:cNvPr id="683" name="円/楕円 682"/>
        <xdr:cNvSpPr/>
      </xdr:nvSpPr>
      <xdr:spPr>
        <a:xfrm>
          <a:off x="14541500" y="167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81742</xdr:rowOff>
    </xdr:from>
    <xdr:ext cx="534377" cy="259045"/>
    <xdr:sp macro="" textlink="">
      <xdr:nvSpPr>
        <xdr:cNvPr id="684" name="テキスト ボックス 683"/>
        <xdr:cNvSpPr txBox="1"/>
      </xdr:nvSpPr>
      <xdr:spPr>
        <a:xfrm>
          <a:off x="14325111" y="168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66066</xdr:rowOff>
    </xdr:from>
    <xdr:to>
      <xdr:col>20</xdr:col>
      <xdr:colOff>9525</xdr:colOff>
      <xdr:row>98</xdr:row>
      <xdr:rowOff>167666</xdr:rowOff>
    </xdr:to>
    <xdr:sp macro="" textlink="">
      <xdr:nvSpPr>
        <xdr:cNvPr id="685" name="円/楕円 684"/>
        <xdr:cNvSpPr/>
      </xdr:nvSpPr>
      <xdr:spPr>
        <a:xfrm>
          <a:off x="13652500" y="168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158793</xdr:rowOff>
    </xdr:from>
    <xdr:ext cx="469744" cy="259045"/>
    <xdr:sp macro="" textlink="">
      <xdr:nvSpPr>
        <xdr:cNvPr id="686" name="テキスト ボックス 685"/>
        <xdr:cNvSpPr txBox="1"/>
      </xdr:nvSpPr>
      <xdr:spPr>
        <a:xfrm>
          <a:off x="13468427" y="1696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47879</xdr:rowOff>
    </xdr:from>
    <xdr:to>
      <xdr:col>18</xdr:col>
      <xdr:colOff>492125</xdr:colOff>
      <xdr:row>98</xdr:row>
      <xdr:rowOff>149479</xdr:rowOff>
    </xdr:to>
    <xdr:sp macro="" textlink="">
      <xdr:nvSpPr>
        <xdr:cNvPr id="687" name="円/楕円 686"/>
        <xdr:cNvSpPr/>
      </xdr:nvSpPr>
      <xdr:spPr>
        <a:xfrm>
          <a:off x="12763500" y="168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140606</xdr:rowOff>
    </xdr:from>
    <xdr:ext cx="469744" cy="259045"/>
    <xdr:sp macro="" textlink="">
      <xdr:nvSpPr>
        <xdr:cNvPr id="688" name="テキスト ボックス 687"/>
        <xdr:cNvSpPr txBox="1"/>
      </xdr:nvSpPr>
      <xdr:spPr>
        <a:xfrm>
          <a:off x="12579427" y="169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138237</xdr:rowOff>
    </xdr:from>
    <xdr:to>
      <xdr:col>32</xdr:col>
      <xdr:colOff>187325</xdr:colOff>
      <xdr:row>58</xdr:row>
      <xdr:rowOff>139060</xdr:rowOff>
    </xdr:to>
    <xdr:cxnSp macro="">
      <xdr:nvCxnSpPr>
        <xdr:cNvPr id="774" name="直線コネクタ 773"/>
        <xdr:cNvCxnSpPr/>
      </xdr:nvCxnSpPr>
      <xdr:spPr>
        <a:xfrm>
          <a:off x="21323300" y="1008233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137780</xdr:rowOff>
    </xdr:from>
    <xdr:to>
      <xdr:col>31</xdr:col>
      <xdr:colOff>34925</xdr:colOff>
      <xdr:row>58</xdr:row>
      <xdr:rowOff>138237</xdr:rowOff>
    </xdr:to>
    <xdr:cxnSp macro="">
      <xdr:nvCxnSpPr>
        <xdr:cNvPr id="777" name="直線コネクタ 776"/>
        <xdr:cNvCxnSpPr/>
      </xdr:nvCxnSpPr>
      <xdr:spPr>
        <a:xfrm>
          <a:off x="20434300" y="100818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134031</xdr:rowOff>
    </xdr:from>
    <xdr:to>
      <xdr:col>29</xdr:col>
      <xdr:colOff>517525</xdr:colOff>
      <xdr:row>58</xdr:row>
      <xdr:rowOff>137780</xdr:rowOff>
    </xdr:to>
    <xdr:cxnSp macro="">
      <xdr:nvCxnSpPr>
        <xdr:cNvPr id="780" name="直線コネクタ 779"/>
        <xdr:cNvCxnSpPr/>
      </xdr:nvCxnSpPr>
      <xdr:spPr>
        <a:xfrm>
          <a:off x="19545300" y="1007813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134031</xdr:rowOff>
    </xdr:from>
    <xdr:to>
      <xdr:col>28</xdr:col>
      <xdr:colOff>314325</xdr:colOff>
      <xdr:row>58</xdr:row>
      <xdr:rowOff>137597</xdr:rowOff>
    </xdr:to>
    <xdr:cxnSp macro="">
      <xdr:nvCxnSpPr>
        <xdr:cNvPr id="783" name="直線コネクタ 782"/>
        <xdr:cNvCxnSpPr/>
      </xdr:nvCxnSpPr>
      <xdr:spPr>
        <a:xfrm flipV="1">
          <a:off x="18656300" y="10078131"/>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88260</xdr:rowOff>
    </xdr:from>
    <xdr:to>
      <xdr:col>32</xdr:col>
      <xdr:colOff>238125</xdr:colOff>
      <xdr:row>59</xdr:row>
      <xdr:rowOff>18410</xdr:rowOff>
    </xdr:to>
    <xdr:sp macro="" textlink="">
      <xdr:nvSpPr>
        <xdr:cNvPr id="793" name="円/楕円 792"/>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3187</xdr:rowOff>
    </xdr:from>
    <xdr:ext cx="249299" cy="259045"/>
    <xdr:sp macro="" textlink="">
      <xdr:nvSpPr>
        <xdr:cNvPr id="794" name="貸付金該当値テキスト"/>
        <xdr:cNvSpPr txBox="1"/>
      </xdr:nvSpPr>
      <xdr:spPr>
        <a:xfrm>
          <a:off x="22212300" y="9947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87437</xdr:rowOff>
    </xdr:from>
    <xdr:to>
      <xdr:col>31</xdr:col>
      <xdr:colOff>85725</xdr:colOff>
      <xdr:row>59</xdr:row>
      <xdr:rowOff>17587</xdr:rowOff>
    </xdr:to>
    <xdr:sp macro="" textlink="">
      <xdr:nvSpPr>
        <xdr:cNvPr id="795" name="円/楕円 794"/>
        <xdr:cNvSpPr/>
      </xdr:nvSpPr>
      <xdr:spPr>
        <a:xfrm>
          <a:off x="21272500" y="100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8714</xdr:rowOff>
    </xdr:from>
    <xdr:ext cx="313932" cy="259045"/>
    <xdr:sp macro="" textlink="">
      <xdr:nvSpPr>
        <xdr:cNvPr id="796" name="テキスト ボックス 795"/>
        <xdr:cNvSpPr txBox="1"/>
      </xdr:nvSpPr>
      <xdr:spPr>
        <a:xfrm>
          <a:off x="21166333" y="1012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86980</xdr:rowOff>
    </xdr:from>
    <xdr:to>
      <xdr:col>29</xdr:col>
      <xdr:colOff>568325</xdr:colOff>
      <xdr:row>59</xdr:row>
      <xdr:rowOff>17130</xdr:rowOff>
    </xdr:to>
    <xdr:sp macro="" textlink="">
      <xdr:nvSpPr>
        <xdr:cNvPr id="797" name="円/楕円 796"/>
        <xdr:cNvSpPr/>
      </xdr:nvSpPr>
      <xdr:spPr>
        <a:xfrm>
          <a:off x="203835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8257</xdr:rowOff>
    </xdr:from>
    <xdr:ext cx="313932" cy="259045"/>
    <xdr:sp macro="" textlink="">
      <xdr:nvSpPr>
        <xdr:cNvPr id="798" name="テキスト ボックス 797"/>
        <xdr:cNvSpPr txBox="1"/>
      </xdr:nvSpPr>
      <xdr:spPr>
        <a:xfrm>
          <a:off x="20277333" y="10123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83231</xdr:rowOff>
    </xdr:from>
    <xdr:to>
      <xdr:col>28</xdr:col>
      <xdr:colOff>365125</xdr:colOff>
      <xdr:row>59</xdr:row>
      <xdr:rowOff>13381</xdr:rowOff>
    </xdr:to>
    <xdr:sp macro="" textlink="">
      <xdr:nvSpPr>
        <xdr:cNvPr id="799" name="円/楕円 798"/>
        <xdr:cNvSpPr/>
      </xdr:nvSpPr>
      <xdr:spPr>
        <a:xfrm>
          <a:off x="194945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4508</xdr:rowOff>
    </xdr:from>
    <xdr:ext cx="313932" cy="259045"/>
    <xdr:sp macro="" textlink="">
      <xdr:nvSpPr>
        <xdr:cNvPr id="800" name="テキスト ボックス 799"/>
        <xdr:cNvSpPr txBox="1"/>
      </xdr:nvSpPr>
      <xdr:spPr>
        <a:xfrm>
          <a:off x="19388333" y="1012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86797</xdr:rowOff>
    </xdr:from>
    <xdr:to>
      <xdr:col>27</xdr:col>
      <xdr:colOff>161925</xdr:colOff>
      <xdr:row>59</xdr:row>
      <xdr:rowOff>16947</xdr:rowOff>
    </xdr:to>
    <xdr:sp macro="" textlink="">
      <xdr:nvSpPr>
        <xdr:cNvPr id="801" name="円/楕円 800"/>
        <xdr:cNvSpPr/>
      </xdr:nvSpPr>
      <xdr:spPr>
        <a:xfrm>
          <a:off x="18605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8074</xdr:rowOff>
    </xdr:from>
    <xdr:ext cx="313932" cy="259045"/>
    <xdr:sp macro="" textlink="">
      <xdr:nvSpPr>
        <xdr:cNvPr id="802" name="テキスト ボックス 801"/>
        <xdr:cNvSpPr txBox="1"/>
      </xdr:nvSpPr>
      <xdr:spPr>
        <a:xfrm>
          <a:off x="18499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84798</xdr:rowOff>
    </xdr:from>
    <xdr:to>
      <xdr:col>32</xdr:col>
      <xdr:colOff>187325</xdr:colOff>
      <xdr:row>78</xdr:row>
      <xdr:rowOff>107448</xdr:rowOff>
    </xdr:to>
    <xdr:cxnSp macro="">
      <xdr:nvCxnSpPr>
        <xdr:cNvPr id="832" name="直線コネクタ 831"/>
        <xdr:cNvCxnSpPr/>
      </xdr:nvCxnSpPr>
      <xdr:spPr>
        <a:xfrm>
          <a:off x="21323300" y="13457898"/>
          <a:ext cx="8382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84798</xdr:rowOff>
    </xdr:from>
    <xdr:to>
      <xdr:col>31</xdr:col>
      <xdr:colOff>34925</xdr:colOff>
      <xdr:row>78</xdr:row>
      <xdr:rowOff>89827</xdr:rowOff>
    </xdr:to>
    <xdr:cxnSp macro="">
      <xdr:nvCxnSpPr>
        <xdr:cNvPr id="835" name="直線コネクタ 834"/>
        <xdr:cNvCxnSpPr/>
      </xdr:nvCxnSpPr>
      <xdr:spPr>
        <a:xfrm flipV="1">
          <a:off x="20434300" y="1345789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89827</xdr:rowOff>
    </xdr:from>
    <xdr:to>
      <xdr:col>29</xdr:col>
      <xdr:colOff>517525</xdr:colOff>
      <xdr:row>78</xdr:row>
      <xdr:rowOff>113392</xdr:rowOff>
    </xdr:to>
    <xdr:cxnSp macro="">
      <xdr:nvCxnSpPr>
        <xdr:cNvPr id="838" name="直線コネクタ 837"/>
        <xdr:cNvCxnSpPr/>
      </xdr:nvCxnSpPr>
      <xdr:spPr>
        <a:xfrm flipV="1">
          <a:off x="19545300" y="13462927"/>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52203</xdr:rowOff>
    </xdr:from>
    <xdr:to>
      <xdr:col>28</xdr:col>
      <xdr:colOff>314325</xdr:colOff>
      <xdr:row>78</xdr:row>
      <xdr:rowOff>113392</xdr:rowOff>
    </xdr:to>
    <xdr:cxnSp macro="">
      <xdr:nvCxnSpPr>
        <xdr:cNvPr id="841" name="直線コネクタ 840"/>
        <xdr:cNvCxnSpPr/>
      </xdr:nvCxnSpPr>
      <xdr:spPr>
        <a:xfrm>
          <a:off x="18656300" y="13253853"/>
          <a:ext cx="889000" cy="2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56648</xdr:rowOff>
    </xdr:from>
    <xdr:to>
      <xdr:col>32</xdr:col>
      <xdr:colOff>238125</xdr:colOff>
      <xdr:row>78</xdr:row>
      <xdr:rowOff>158248</xdr:rowOff>
    </xdr:to>
    <xdr:sp macro="" textlink="">
      <xdr:nvSpPr>
        <xdr:cNvPr id="851" name="円/楕円 850"/>
        <xdr:cNvSpPr/>
      </xdr:nvSpPr>
      <xdr:spPr>
        <a:xfrm>
          <a:off x="22110700" y="13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143025</xdr:rowOff>
    </xdr:from>
    <xdr:ext cx="534377" cy="259045"/>
    <xdr:sp macro="" textlink="">
      <xdr:nvSpPr>
        <xdr:cNvPr id="852" name="繰出金該当値テキスト"/>
        <xdr:cNvSpPr txBox="1"/>
      </xdr:nvSpPr>
      <xdr:spPr>
        <a:xfrm>
          <a:off x="22212300" y="133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33998</xdr:rowOff>
    </xdr:from>
    <xdr:to>
      <xdr:col>31</xdr:col>
      <xdr:colOff>85725</xdr:colOff>
      <xdr:row>78</xdr:row>
      <xdr:rowOff>135598</xdr:rowOff>
    </xdr:to>
    <xdr:sp macro="" textlink="">
      <xdr:nvSpPr>
        <xdr:cNvPr id="853" name="円/楕円 852"/>
        <xdr:cNvSpPr/>
      </xdr:nvSpPr>
      <xdr:spPr>
        <a:xfrm>
          <a:off x="21272500" y="134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126725</xdr:rowOff>
    </xdr:from>
    <xdr:ext cx="534377" cy="259045"/>
    <xdr:sp macro="" textlink="">
      <xdr:nvSpPr>
        <xdr:cNvPr id="854" name="テキスト ボックス 853"/>
        <xdr:cNvSpPr txBox="1"/>
      </xdr:nvSpPr>
      <xdr:spPr>
        <a:xfrm>
          <a:off x="21056111" y="1349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39027</xdr:rowOff>
    </xdr:from>
    <xdr:to>
      <xdr:col>29</xdr:col>
      <xdr:colOff>568325</xdr:colOff>
      <xdr:row>78</xdr:row>
      <xdr:rowOff>140627</xdr:rowOff>
    </xdr:to>
    <xdr:sp macro="" textlink="">
      <xdr:nvSpPr>
        <xdr:cNvPr id="855" name="円/楕円 854"/>
        <xdr:cNvSpPr/>
      </xdr:nvSpPr>
      <xdr:spPr>
        <a:xfrm>
          <a:off x="20383500" y="134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131754</xdr:rowOff>
    </xdr:from>
    <xdr:ext cx="534377" cy="259045"/>
    <xdr:sp macro="" textlink="">
      <xdr:nvSpPr>
        <xdr:cNvPr id="856" name="テキスト ボックス 855"/>
        <xdr:cNvSpPr txBox="1"/>
      </xdr:nvSpPr>
      <xdr:spPr>
        <a:xfrm>
          <a:off x="20167111" y="1350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62592</xdr:rowOff>
    </xdr:from>
    <xdr:to>
      <xdr:col>28</xdr:col>
      <xdr:colOff>365125</xdr:colOff>
      <xdr:row>78</xdr:row>
      <xdr:rowOff>164192</xdr:rowOff>
    </xdr:to>
    <xdr:sp macro="" textlink="">
      <xdr:nvSpPr>
        <xdr:cNvPr id="857" name="円/楕円 856"/>
        <xdr:cNvSpPr/>
      </xdr:nvSpPr>
      <xdr:spPr>
        <a:xfrm>
          <a:off x="19494500" y="134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155319</xdr:rowOff>
    </xdr:from>
    <xdr:ext cx="534377" cy="259045"/>
    <xdr:sp macro="" textlink="">
      <xdr:nvSpPr>
        <xdr:cNvPr id="858" name="テキスト ボックス 857"/>
        <xdr:cNvSpPr txBox="1"/>
      </xdr:nvSpPr>
      <xdr:spPr>
        <a:xfrm>
          <a:off x="19278111" y="135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1403</xdr:rowOff>
    </xdr:from>
    <xdr:to>
      <xdr:col>27</xdr:col>
      <xdr:colOff>161925</xdr:colOff>
      <xdr:row>77</xdr:row>
      <xdr:rowOff>103003</xdr:rowOff>
    </xdr:to>
    <xdr:sp macro="" textlink="">
      <xdr:nvSpPr>
        <xdr:cNvPr id="859" name="円/楕円 858"/>
        <xdr:cNvSpPr/>
      </xdr:nvSpPr>
      <xdr:spPr>
        <a:xfrm>
          <a:off x="18605500" y="132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94130</xdr:rowOff>
    </xdr:from>
    <xdr:ext cx="534377" cy="259045"/>
    <xdr:sp macro="" textlink="">
      <xdr:nvSpPr>
        <xdr:cNvPr id="860" name="テキスト ボックス 859"/>
        <xdr:cNvSpPr txBox="1"/>
      </xdr:nvSpPr>
      <xdr:spPr>
        <a:xfrm>
          <a:off x="18389111" y="132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補助費等及び公債費が類似団体平均値を上回っている。</a:t>
          </a:r>
          <a:endParaRPr kumimoji="1" lang="en-US" altLang="ja-JP" sz="1200">
            <a:latin typeface="ＭＳ Ｐゴシック"/>
          </a:endParaRPr>
        </a:p>
        <a:p>
          <a:r>
            <a:rPr kumimoji="1" lang="ja-JP" altLang="en-US" sz="1200">
              <a:latin typeface="ＭＳ Ｐゴシック"/>
            </a:rPr>
            <a:t>補助費等においては待機児童解消のため開園した私立保育所</a:t>
          </a:r>
          <a:r>
            <a:rPr kumimoji="1" lang="en-US" altLang="ja-JP" sz="1200">
              <a:latin typeface="ＭＳ Ｐゴシック"/>
            </a:rPr>
            <a:t>2</a:t>
          </a:r>
          <a:r>
            <a:rPr kumimoji="1" lang="ja-JP" altLang="en-US" sz="1200">
              <a:latin typeface="ＭＳ Ｐゴシック"/>
            </a:rPr>
            <a:t>園の運営費補助金により前年度よりも額が増えている。</a:t>
          </a:r>
          <a:endParaRPr kumimoji="1" lang="en-US" altLang="ja-JP" sz="1200">
            <a:latin typeface="ＭＳ Ｐゴシック"/>
          </a:endParaRPr>
        </a:p>
        <a:p>
          <a:r>
            <a:rPr lang="ja-JP" altLang="ja-JP" sz="1200">
              <a:solidFill>
                <a:schemeClr val="dk1"/>
              </a:solidFill>
              <a:effectLst/>
              <a:latin typeface="+mn-lt"/>
              <a:ea typeface="+mn-ea"/>
              <a:cs typeface="+mn-cs"/>
            </a:rPr>
            <a:t>公債費は、</a:t>
          </a:r>
          <a:r>
            <a:rPr lang="ja-JP" altLang="en-US" sz="1200">
              <a:solidFill>
                <a:schemeClr val="dk1"/>
              </a:solidFill>
              <a:effectLst/>
              <a:latin typeface="+mn-lt"/>
              <a:ea typeface="+mn-ea"/>
              <a:cs typeface="+mn-cs"/>
            </a:rPr>
            <a:t>ここ数年は同程度の金額で推移していたが、三セク債の繰上償還により前年度よりも大幅に数字が増えている。このため、次年度にこの分は減少するが、今後は小・中学校の施設整備や町民センター建設などの</a:t>
          </a:r>
          <a:r>
            <a:rPr lang="ja-JP" altLang="ja-JP" sz="1200">
              <a:solidFill>
                <a:schemeClr val="dk1"/>
              </a:solidFill>
              <a:effectLst/>
              <a:latin typeface="+mn-lt"/>
              <a:ea typeface="+mn-ea"/>
              <a:cs typeface="+mn-cs"/>
            </a:rPr>
            <a:t>大型事業に伴う元金償還が</a:t>
          </a:r>
          <a:r>
            <a:rPr lang="ja-JP" altLang="en-US" sz="1200">
              <a:solidFill>
                <a:schemeClr val="dk1"/>
              </a:solidFill>
              <a:effectLst/>
              <a:latin typeface="+mn-lt"/>
              <a:ea typeface="+mn-ea"/>
              <a:cs typeface="+mn-cs"/>
            </a:rPr>
            <a:t>予定</a:t>
          </a:r>
          <a:r>
            <a:rPr lang="ja-JP" altLang="ja-JP" sz="1200">
              <a:solidFill>
                <a:schemeClr val="dk1"/>
              </a:solidFill>
              <a:effectLst/>
              <a:latin typeface="+mn-lt"/>
              <a:ea typeface="+mn-ea"/>
              <a:cs typeface="+mn-cs"/>
            </a:rPr>
            <a:t>されているため</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公債費に係る経費</a:t>
          </a:r>
          <a:r>
            <a:rPr lang="ja-JP" altLang="en-US" sz="1200">
              <a:solidFill>
                <a:schemeClr val="dk1"/>
              </a:solidFill>
              <a:effectLst/>
              <a:latin typeface="+mn-lt"/>
              <a:ea typeface="+mn-ea"/>
              <a:cs typeface="+mn-cs"/>
            </a:rPr>
            <a:t>は増</a:t>
          </a:r>
          <a:r>
            <a:rPr lang="ja-JP" altLang="ja-JP" sz="1200">
              <a:solidFill>
                <a:schemeClr val="dk1"/>
              </a:solidFill>
              <a:effectLst/>
              <a:latin typeface="+mn-lt"/>
              <a:ea typeface="+mn-ea"/>
              <a:cs typeface="+mn-cs"/>
            </a:rPr>
            <a:t>加していくことが見込まれる。</a:t>
          </a:r>
          <a:endParaRPr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適正な事業執行を行いながら計画的な償還額の平準化に努めていく。</a:t>
          </a:r>
          <a:endParaRPr lang="ja-JP" altLang="ja-JP" sz="1200">
            <a:effectLst/>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40,513
40,256
3,746.00
14,287,537
13,499,750
619,550
8,258,992
15,992,660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254</xdr:rowOff>
    </xdr:from>
    <xdr:to>
      <xdr:col>6</xdr:col>
      <xdr:colOff>511175</xdr:colOff>
      <xdr:row>37</xdr:row>
      <xdr:rowOff>52832</xdr:rowOff>
    </xdr:to>
    <xdr:cxnSp macro="">
      <xdr:nvCxnSpPr>
        <xdr:cNvPr id="63" name="直線コネクタ 62"/>
        <xdr:cNvCxnSpPr/>
      </xdr:nvCxnSpPr>
      <xdr:spPr>
        <a:xfrm flipV="1">
          <a:off x="3797300" y="634390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28666</xdr:rowOff>
    </xdr:from>
    <xdr:to>
      <xdr:col>5</xdr:col>
      <xdr:colOff>358775</xdr:colOff>
      <xdr:row>37</xdr:row>
      <xdr:rowOff>52832</xdr:rowOff>
    </xdr:to>
    <xdr:cxnSp macro="">
      <xdr:nvCxnSpPr>
        <xdr:cNvPr id="66" name="直線コネクタ 65"/>
        <xdr:cNvCxnSpPr/>
      </xdr:nvCxnSpPr>
      <xdr:spPr>
        <a:xfrm>
          <a:off x="2908300" y="6372316"/>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10704</xdr:rowOff>
    </xdr:from>
    <xdr:to>
      <xdr:col>4</xdr:col>
      <xdr:colOff>155575</xdr:colOff>
      <xdr:row>37</xdr:row>
      <xdr:rowOff>28666</xdr:rowOff>
    </xdr:to>
    <xdr:cxnSp macro="">
      <xdr:nvCxnSpPr>
        <xdr:cNvPr id="69" name="直線コネクタ 68"/>
        <xdr:cNvCxnSpPr/>
      </xdr:nvCxnSpPr>
      <xdr:spPr>
        <a:xfrm>
          <a:off x="2019300" y="63543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51199</xdr:rowOff>
    </xdr:from>
    <xdr:to>
      <xdr:col>2</xdr:col>
      <xdr:colOff>638175</xdr:colOff>
      <xdr:row>37</xdr:row>
      <xdr:rowOff>10704</xdr:rowOff>
    </xdr:to>
    <xdr:cxnSp macro="">
      <xdr:nvCxnSpPr>
        <xdr:cNvPr id="72" name="直線コネクタ 71"/>
        <xdr:cNvCxnSpPr/>
      </xdr:nvCxnSpPr>
      <xdr:spPr>
        <a:xfrm>
          <a:off x="1130300" y="6223399"/>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120904</xdr:rowOff>
    </xdr:from>
    <xdr:to>
      <xdr:col>6</xdr:col>
      <xdr:colOff>561975</xdr:colOff>
      <xdr:row>37</xdr:row>
      <xdr:rowOff>51054</xdr:rowOff>
    </xdr:to>
    <xdr:sp macro="" textlink="">
      <xdr:nvSpPr>
        <xdr:cNvPr id="82" name="円/楕円 81"/>
        <xdr:cNvSpPr/>
      </xdr:nvSpPr>
      <xdr:spPr>
        <a:xfrm>
          <a:off x="45847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99331</xdr:rowOff>
    </xdr:from>
    <xdr:ext cx="469744" cy="259045"/>
    <xdr:sp macro="" textlink="">
      <xdr:nvSpPr>
        <xdr:cNvPr id="83" name="議会費該当値テキスト"/>
        <xdr:cNvSpPr txBox="1"/>
      </xdr:nvSpPr>
      <xdr:spPr>
        <a:xfrm>
          <a:off x="4686300"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2032</xdr:rowOff>
    </xdr:from>
    <xdr:to>
      <xdr:col>5</xdr:col>
      <xdr:colOff>409575</xdr:colOff>
      <xdr:row>37</xdr:row>
      <xdr:rowOff>103632</xdr:rowOff>
    </xdr:to>
    <xdr:sp macro="" textlink="">
      <xdr:nvSpPr>
        <xdr:cNvPr id="84" name="円/楕円 83"/>
        <xdr:cNvSpPr/>
      </xdr:nvSpPr>
      <xdr:spPr>
        <a:xfrm>
          <a:off x="3746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94759</xdr:rowOff>
    </xdr:from>
    <xdr:ext cx="469744" cy="259045"/>
    <xdr:sp macro="" textlink="">
      <xdr:nvSpPr>
        <xdr:cNvPr id="85" name="テキスト ボックス 84"/>
        <xdr:cNvSpPr txBox="1"/>
      </xdr:nvSpPr>
      <xdr:spPr>
        <a:xfrm>
          <a:off x="3562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149316</xdr:rowOff>
    </xdr:from>
    <xdr:to>
      <xdr:col>4</xdr:col>
      <xdr:colOff>206375</xdr:colOff>
      <xdr:row>37</xdr:row>
      <xdr:rowOff>79466</xdr:rowOff>
    </xdr:to>
    <xdr:sp macro="" textlink="">
      <xdr:nvSpPr>
        <xdr:cNvPr id="86" name="円/楕円 85"/>
        <xdr:cNvSpPr/>
      </xdr:nvSpPr>
      <xdr:spPr>
        <a:xfrm>
          <a:off x="28575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70593</xdr:rowOff>
    </xdr:from>
    <xdr:ext cx="469744" cy="259045"/>
    <xdr:sp macro="" textlink="">
      <xdr:nvSpPr>
        <xdr:cNvPr id="87" name="テキスト ボックス 86"/>
        <xdr:cNvSpPr txBox="1"/>
      </xdr:nvSpPr>
      <xdr:spPr>
        <a:xfrm>
          <a:off x="2673427" y="64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131354</xdr:rowOff>
    </xdr:from>
    <xdr:to>
      <xdr:col>3</xdr:col>
      <xdr:colOff>3175</xdr:colOff>
      <xdr:row>37</xdr:row>
      <xdr:rowOff>61504</xdr:rowOff>
    </xdr:to>
    <xdr:sp macro="" textlink="">
      <xdr:nvSpPr>
        <xdr:cNvPr id="88" name="円/楕円 87"/>
        <xdr:cNvSpPr/>
      </xdr:nvSpPr>
      <xdr:spPr>
        <a:xfrm>
          <a:off x="1968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52631</xdr:rowOff>
    </xdr:from>
    <xdr:ext cx="469744" cy="259045"/>
    <xdr:sp macro="" textlink="">
      <xdr:nvSpPr>
        <xdr:cNvPr id="89" name="テキスト ボックス 88"/>
        <xdr:cNvSpPr txBox="1"/>
      </xdr:nvSpPr>
      <xdr:spPr>
        <a:xfrm>
          <a:off x="1784427"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399</xdr:rowOff>
    </xdr:from>
    <xdr:to>
      <xdr:col>1</xdr:col>
      <xdr:colOff>485775</xdr:colOff>
      <xdr:row>36</xdr:row>
      <xdr:rowOff>101999</xdr:rowOff>
    </xdr:to>
    <xdr:sp macro="" textlink="">
      <xdr:nvSpPr>
        <xdr:cNvPr id="90" name="円/楕円 89"/>
        <xdr:cNvSpPr/>
      </xdr:nvSpPr>
      <xdr:spPr>
        <a:xfrm>
          <a:off x="10795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93126</xdr:rowOff>
    </xdr:from>
    <xdr:ext cx="469744" cy="259045"/>
    <xdr:sp macro="" textlink="">
      <xdr:nvSpPr>
        <xdr:cNvPr id="91" name="テキスト ボックス 90"/>
        <xdr:cNvSpPr txBox="1"/>
      </xdr:nvSpPr>
      <xdr:spPr>
        <a:xfrm>
          <a:off x="895427" y="6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86634</xdr:rowOff>
    </xdr:from>
    <xdr:to>
      <xdr:col>6</xdr:col>
      <xdr:colOff>511175</xdr:colOff>
      <xdr:row>57</xdr:row>
      <xdr:rowOff>85072</xdr:rowOff>
    </xdr:to>
    <xdr:cxnSp macro="">
      <xdr:nvCxnSpPr>
        <xdr:cNvPr id="120" name="直線コネクタ 119"/>
        <xdr:cNvCxnSpPr/>
      </xdr:nvCxnSpPr>
      <xdr:spPr>
        <a:xfrm>
          <a:off x="3797300" y="9687834"/>
          <a:ext cx="838200" cy="1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86634</xdr:rowOff>
    </xdr:from>
    <xdr:to>
      <xdr:col>5</xdr:col>
      <xdr:colOff>358775</xdr:colOff>
      <xdr:row>57</xdr:row>
      <xdr:rowOff>53625</xdr:rowOff>
    </xdr:to>
    <xdr:cxnSp macro="">
      <xdr:nvCxnSpPr>
        <xdr:cNvPr id="123" name="直線コネクタ 122"/>
        <xdr:cNvCxnSpPr/>
      </xdr:nvCxnSpPr>
      <xdr:spPr>
        <a:xfrm flipV="1">
          <a:off x="2908300" y="9687834"/>
          <a:ext cx="889000" cy="13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53625</xdr:rowOff>
    </xdr:from>
    <xdr:to>
      <xdr:col>4</xdr:col>
      <xdr:colOff>155575</xdr:colOff>
      <xdr:row>57</xdr:row>
      <xdr:rowOff>89964</xdr:rowOff>
    </xdr:to>
    <xdr:cxnSp macro="">
      <xdr:nvCxnSpPr>
        <xdr:cNvPr id="126" name="直線コネクタ 125"/>
        <xdr:cNvCxnSpPr/>
      </xdr:nvCxnSpPr>
      <xdr:spPr>
        <a:xfrm flipV="1">
          <a:off x="2019300" y="9826275"/>
          <a:ext cx="889000" cy="3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89964</xdr:rowOff>
    </xdr:from>
    <xdr:to>
      <xdr:col>2</xdr:col>
      <xdr:colOff>638175</xdr:colOff>
      <xdr:row>57</xdr:row>
      <xdr:rowOff>95542</xdr:rowOff>
    </xdr:to>
    <xdr:cxnSp macro="">
      <xdr:nvCxnSpPr>
        <xdr:cNvPr id="129" name="直線コネクタ 128"/>
        <xdr:cNvCxnSpPr/>
      </xdr:nvCxnSpPr>
      <xdr:spPr>
        <a:xfrm flipV="1">
          <a:off x="1130300" y="986261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34272</xdr:rowOff>
    </xdr:from>
    <xdr:to>
      <xdr:col>6</xdr:col>
      <xdr:colOff>561975</xdr:colOff>
      <xdr:row>57</xdr:row>
      <xdr:rowOff>135872</xdr:rowOff>
    </xdr:to>
    <xdr:sp macro="" textlink="">
      <xdr:nvSpPr>
        <xdr:cNvPr id="139" name="円/楕円 138"/>
        <xdr:cNvSpPr/>
      </xdr:nvSpPr>
      <xdr:spPr>
        <a:xfrm>
          <a:off x="4584700" y="98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120649</xdr:rowOff>
    </xdr:from>
    <xdr:ext cx="534377" cy="259045"/>
    <xdr:sp macro="" textlink="">
      <xdr:nvSpPr>
        <xdr:cNvPr id="140" name="総務費該当値テキスト"/>
        <xdr:cNvSpPr txBox="1"/>
      </xdr:nvSpPr>
      <xdr:spPr>
        <a:xfrm>
          <a:off x="4686300" y="972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39,669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35834</xdr:rowOff>
    </xdr:from>
    <xdr:to>
      <xdr:col>5</xdr:col>
      <xdr:colOff>409575</xdr:colOff>
      <xdr:row>56</xdr:row>
      <xdr:rowOff>137434</xdr:rowOff>
    </xdr:to>
    <xdr:sp macro="" textlink="">
      <xdr:nvSpPr>
        <xdr:cNvPr id="141" name="円/楕円 140"/>
        <xdr:cNvSpPr/>
      </xdr:nvSpPr>
      <xdr:spPr>
        <a:xfrm>
          <a:off x="3746500" y="96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153961</xdr:rowOff>
    </xdr:from>
    <xdr:ext cx="534377" cy="259045"/>
    <xdr:sp macro="" textlink="">
      <xdr:nvSpPr>
        <xdr:cNvPr id="142" name="テキスト ボックス 141"/>
        <xdr:cNvSpPr txBox="1"/>
      </xdr:nvSpPr>
      <xdr:spPr>
        <a:xfrm>
          <a:off x="3530111" y="941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2825</xdr:rowOff>
    </xdr:from>
    <xdr:to>
      <xdr:col>4</xdr:col>
      <xdr:colOff>206375</xdr:colOff>
      <xdr:row>57</xdr:row>
      <xdr:rowOff>104425</xdr:rowOff>
    </xdr:to>
    <xdr:sp macro="" textlink="">
      <xdr:nvSpPr>
        <xdr:cNvPr id="143" name="円/楕円 142"/>
        <xdr:cNvSpPr/>
      </xdr:nvSpPr>
      <xdr:spPr>
        <a:xfrm>
          <a:off x="2857500" y="9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95552</xdr:rowOff>
    </xdr:from>
    <xdr:ext cx="534377" cy="259045"/>
    <xdr:sp macro="" textlink="">
      <xdr:nvSpPr>
        <xdr:cNvPr id="144" name="テキスト ボックス 143"/>
        <xdr:cNvSpPr txBox="1"/>
      </xdr:nvSpPr>
      <xdr:spPr>
        <a:xfrm>
          <a:off x="2641111" y="98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39164</xdr:rowOff>
    </xdr:from>
    <xdr:to>
      <xdr:col>3</xdr:col>
      <xdr:colOff>3175</xdr:colOff>
      <xdr:row>57</xdr:row>
      <xdr:rowOff>140764</xdr:rowOff>
    </xdr:to>
    <xdr:sp macro="" textlink="">
      <xdr:nvSpPr>
        <xdr:cNvPr id="145" name="円/楕円 144"/>
        <xdr:cNvSpPr/>
      </xdr:nvSpPr>
      <xdr:spPr>
        <a:xfrm>
          <a:off x="1968500" y="98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131891</xdr:rowOff>
    </xdr:from>
    <xdr:ext cx="534377" cy="259045"/>
    <xdr:sp macro="" textlink="">
      <xdr:nvSpPr>
        <xdr:cNvPr id="146" name="テキスト ボックス 145"/>
        <xdr:cNvSpPr txBox="1"/>
      </xdr:nvSpPr>
      <xdr:spPr>
        <a:xfrm>
          <a:off x="1752111" y="99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44742</xdr:rowOff>
    </xdr:from>
    <xdr:to>
      <xdr:col>1</xdr:col>
      <xdr:colOff>485775</xdr:colOff>
      <xdr:row>57</xdr:row>
      <xdr:rowOff>146342</xdr:rowOff>
    </xdr:to>
    <xdr:sp macro="" textlink="">
      <xdr:nvSpPr>
        <xdr:cNvPr id="147" name="円/楕円 146"/>
        <xdr:cNvSpPr/>
      </xdr:nvSpPr>
      <xdr:spPr>
        <a:xfrm>
          <a:off x="1079500" y="98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137469</xdr:rowOff>
    </xdr:from>
    <xdr:ext cx="534377" cy="259045"/>
    <xdr:sp macro="" textlink="">
      <xdr:nvSpPr>
        <xdr:cNvPr id="148" name="テキスト ボックス 147"/>
        <xdr:cNvSpPr txBox="1"/>
      </xdr:nvSpPr>
      <xdr:spPr>
        <a:xfrm>
          <a:off x="863111" y="99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36030</xdr:rowOff>
    </xdr:from>
    <xdr:to>
      <xdr:col>6</xdr:col>
      <xdr:colOff>511175</xdr:colOff>
      <xdr:row>76</xdr:row>
      <xdr:rowOff>64064</xdr:rowOff>
    </xdr:to>
    <xdr:cxnSp macro="">
      <xdr:nvCxnSpPr>
        <xdr:cNvPr id="178" name="直線コネクタ 177"/>
        <xdr:cNvCxnSpPr/>
      </xdr:nvCxnSpPr>
      <xdr:spPr>
        <a:xfrm>
          <a:off x="3797300" y="13066230"/>
          <a:ext cx="838200" cy="2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36030</xdr:rowOff>
    </xdr:from>
    <xdr:to>
      <xdr:col>5</xdr:col>
      <xdr:colOff>358775</xdr:colOff>
      <xdr:row>76</xdr:row>
      <xdr:rowOff>155046</xdr:rowOff>
    </xdr:to>
    <xdr:cxnSp macro="">
      <xdr:nvCxnSpPr>
        <xdr:cNvPr id="181" name="直線コネクタ 180"/>
        <xdr:cNvCxnSpPr/>
      </xdr:nvCxnSpPr>
      <xdr:spPr>
        <a:xfrm flipV="1">
          <a:off x="2908300" y="13066230"/>
          <a:ext cx="889000" cy="1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155046</xdr:rowOff>
    </xdr:from>
    <xdr:to>
      <xdr:col>4</xdr:col>
      <xdr:colOff>155575</xdr:colOff>
      <xdr:row>76</xdr:row>
      <xdr:rowOff>167216</xdr:rowOff>
    </xdr:to>
    <xdr:cxnSp macro="">
      <xdr:nvCxnSpPr>
        <xdr:cNvPr id="184" name="直線コネクタ 183"/>
        <xdr:cNvCxnSpPr/>
      </xdr:nvCxnSpPr>
      <xdr:spPr>
        <a:xfrm flipV="1">
          <a:off x="2019300" y="13185246"/>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167216</xdr:rowOff>
    </xdr:from>
    <xdr:to>
      <xdr:col>2</xdr:col>
      <xdr:colOff>638175</xdr:colOff>
      <xdr:row>77</xdr:row>
      <xdr:rowOff>55248</xdr:rowOff>
    </xdr:to>
    <xdr:cxnSp macro="">
      <xdr:nvCxnSpPr>
        <xdr:cNvPr id="187" name="直線コネクタ 186"/>
        <xdr:cNvCxnSpPr/>
      </xdr:nvCxnSpPr>
      <xdr:spPr>
        <a:xfrm flipV="1">
          <a:off x="1130300" y="13197416"/>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13264</xdr:rowOff>
    </xdr:from>
    <xdr:to>
      <xdr:col>6</xdr:col>
      <xdr:colOff>561975</xdr:colOff>
      <xdr:row>76</xdr:row>
      <xdr:rowOff>114864</xdr:rowOff>
    </xdr:to>
    <xdr:sp macro="" textlink="">
      <xdr:nvSpPr>
        <xdr:cNvPr id="197" name="円/楕円 196"/>
        <xdr:cNvSpPr/>
      </xdr:nvSpPr>
      <xdr:spPr>
        <a:xfrm>
          <a:off x="4584700" y="130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36141</xdr:rowOff>
    </xdr:from>
    <xdr:ext cx="599010" cy="259045"/>
    <xdr:sp macro="" textlink="">
      <xdr:nvSpPr>
        <xdr:cNvPr id="198" name="民生費該当値テキスト"/>
        <xdr:cNvSpPr txBox="1"/>
      </xdr:nvSpPr>
      <xdr:spPr>
        <a:xfrm>
          <a:off x="4686300" y="128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114,926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156680</xdr:rowOff>
    </xdr:from>
    <xdr:to>
      <xdr:col>5</xdr:col>
      <xdr:colOff>409575</xdr:colOff>
      <xdr:row>76</xdr:row>
      <xdr:rowOff>86830</xdr:rowOff>
    </xdr:to>
    <xdr:sp macro="" textlink="">
      <xdr:nvSpPr>
        <xdr:cNvPr id="199" name="円/楕円 198"/>
        <xdr:cNvSpPr/>
      </xdr:nvSpPr>
      <xdr:spPr>
        <a:xfrm>
          <a:off x="3746500" y="130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103357</xdr:rowOff>
    </xdr:from>
    <xdr:ext cx="599010" cy="259045"/>
    <xdr:sp macro="" textlink="">
      <xdr:nvSpPr>
        <xdr:cNvPr id="200" name="テキスト ボックス 199"/>
        <xdr:cNvSpPr txBox="1"/>
      </xdr:nvSpPr>
      <xdr:spPr>
        <a:xfrm>
          <a:off x="3497794" y="1279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104246</xdr:rowOff>
    </xdr:from>
    <xdr:to>
      <xdr:col>4</xdr:col>
      <xdr:colOff>206375</xdr:colOff>
      <xdr:row>77</xdr:row>
      <xdr:rowOff>34396</xdr:rowOff>
    </xdr:to>
    <xdr:sp macro="" textlink="">
      <xdr:nvSpPr>
        <xdr:cNvPr id="201" name="円/楕円 200"/>
        <xdr:cNvSpPr/>
      </xdr:nvSpPr>
      <xdr:spPr>
        <a:xfrm>
          <a:off x="2857500" y="131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25523</xdr:rowOff>
    </xdr:from>
    <xdr:ext cx="599010" cy="259045"/>
    <xdr:sp macro="" textlink="">
      <xdr:nvSpPr>
        <xdr:cNvPr id="202" name="テキスト ボックス 201"/>
        <xdr:cNvSpPr txBox="1"/>
      </xdr:nvSpPr>
      <xdr:spPr>
        <a:xfrm>
          <a:off x="2608794" y="1322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116416</xdr:rowOff>
    </xdr:from>
    <xdr:to>
      <xdr:col>3</xdr:col>
      <xdr:colOff>3175</xdr:colOff>
      <xdr:row>77</xdr:row>
      <xdr:rowOff>46566</xdr:rowOff>
    </xdr:to>
    <xdr:sp macro="" textlink="">
      <xdr:nvSpPr>
        <xdr:cNvPr id="203" name="円/楕円 202"/>
        <xdr:cNvSpPr/>
      </xdr:nvSpPr>
      <xdr:spPr>
        <a:xfrm>
          <a:off x="1968500" y="131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37693</xdr:rowOff>
    </xdr:from>
    <xdr:ext cx="599010" cy="259045"/>
    <xdr:sp macro="" textlink="">
      <xdr:nvSpPr>
        <xdr:cNvPr id="204" name="テキスト ボックス 203"/>
        <xdr:cNvSpPr txBox="1"/>
      </xdr:nvSpPr>
      <xdr:spPr>
        <a:xfrm>
          <a:off x="1719794" y="1323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4448</xdr:rowOff>
    </xdr:from>
    <xdr:to>
      <xdr:col>1</xdr:col>
      <xdr:colOff>485775</xdr:colOff>
      <xdr:row>77</xdr:row>
      <xdr:rowOff>106048</xdr:rowOff>
    </xdr:to>
    <xdr:sp macro="" textlink="">
      <xdr:nvSpPr>
        <xdr:cNvPr id="205" name="円/楕円 204"/>
        <xdr:cNvSpPr/>
      </xdr:nvSpPr>
      <xdr:spPr>
        <a:xfrm>
          <a:off x="1079500" y="132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97175</xdr:rowOff>
    </xdr:from>
    <xdr:ext cx="534377" cy="259045"/>
    <xdr:sp macro="" textlink="">
      <xdr:nvSpPr>
        <xdr:cNvPr id="206" name="テキスト ボックス 205"/>
        <xdr:cNvSpPr txBox="1"/>
      </xdr:nvSpPr>
      <xdr:spPr>
        <a:xfrm>
          <a:off x="863111" y="1329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31524</xdr:rowOff>
    </xdr:from>
    <xdr:to>
      <xdr:col>6</xdr:col>
      <xdr:colOff>511175</xdr:colOff>
      <xdr:row>99</xdr:row>
      <xdr:rowOff>32324</xdr:rowOff>
    </xdr:to>
    <xdr:cxnSp macro="">
      <xdr:nvCxnSpPr>
        <xdr:cNvPr id="238" name="直線コネクタ 237"/>
        <xdr:cNvCxnSpPr/>
      </xdr:nvCxnSpPr>
      <xdr:spPr>
        <a:xfrm flipV="1">
          <a:off x="3797300" y="17005074"/>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32324</xdr:rowOff>
    </xdr:from>
    <xdr:to>
      <xdr:col>5</xdr:col>
      <xdr:colOff>358775</xdr:colOff>
      <xdr:row>99</xdr:row>
      <xdr:rowOff>34266</xdr:rowOff>
    </xdr:to>
    <xdr:cxnSp macro="">
      <xdr:nvCxnSpPr>
        <xdr:cNvPr id="241" name="直線コネクタ 240"/>
        <xdr:cNvCxnSpPr/>
      </xdr:nvCxnSpPr>
      <xdr:spPr>
        <a:xfrm flipV="1">
          <a:off x="2908300" y="17005874"/>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28666</xdr:rowOff>
    </xdr:from>
    <xdr:to>
      <xdr:col>4</xdr:col>
      <xdr:colOff>155575</xdr:colOff>
      <xdr:row>99</xdr:row>
      <xdr:rowOff>34266</xdr:rowOff>
    </xdr:to>
    <xdr:cxnSp macro="">
      <xdr:nvCxnSpPr>
        <xdr:cNvPr id="244" name="直線コネクタ 243"/>
        <xdr:cNvCxnSpPr/>
      </xdr:nvCxnSpPr>
      <xdr:spPr>
        <a:xfrm>
          <a:off x="2019300" y="17002216"/>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165058</xdr:rowOff>
    </xdr:from>
    <xdr:to>
      <xdr:col>2</xdr:col>
      <xdr:colOff>638175</xdr:colOff>
      <xdr:row>99</xdr:row>
      <xdr:rowOff>28666</xdr:rowOff>
    </xdr:to>
    <xdr:cxnSp macro="">
      <xdr:nvCxnSpPr>
        <xdr:cNvPr id="247" name="直線コネクタ 246"/>
        <xdr:cNvCxnSpPr/>
      </xdr:nvCxnSpPr>
      <xdr:spPr>
        <a:xfrm>
          <a:off x="1130300" y="16967158"/>
          <a:ext cx="8890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152174</xdr:rowOff>
    </xdr:from>
    <xdr:to>
      <xdr:col>6</xdr:col>
      <xdr:colOff>561975</xdr:colOff>
      <xdr:row>99</xdr:row>
      <xdr:rowOff>82324</xdr:rowOff>
    </xdr:to>
    <xdr:sp macro="" textlink="">
      <xdr:nvSpPr>
        <xdr:cNvPr id="257" name="円/楕円 256"/>
        <xdr:cNvSpPr/>
      </xdr:nvSpPr>
      <xdr:spPr>
        <a:xfrm>
          <a:off x="4584700" y="1695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67101</xdr:rowOff>
    </xdr:from>
    <xdr:ext cx="534377" cy="259045"/>
    <xdr:sp macro="" textlink="">
      <xdr:nvSpPr>
        <xdr:cNvPr id="258" name="衛生費該当値テキスト"/>
        <xdr:cNvSpPr txBox="1"/>
      </xdr:nvSpPr>
      <xdr:spPr>
        <a:xfrm>
          <a:off x="4686300" y="168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152974</xdr:rowOff>
    </xdr:from>
    <xdr:to>
      <xdr:col>5</xdr:col>
      <xdr:colOff>409575</xdr:colOff>
      <xdr:row>99</xdr:row>
      <xdr:rowOff>83124</xdr:rowOff>
    </xdr:to>
    <xdr:sp macro="" textlink="">
      <xdr:nvSpPr>
        <xdr:cNvPr id="259" name="円/楕円 258"/>
        <xdr:cNvSpPr/>
      </xdr:nvSpPr>
      <xdr:spPr>
        <a:xfrm>
          <a:off x="3746500" y="169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74251</xdr:rowOff>
    </xdr:from>
    <xdr:ext cx="534377" cy="259045"/>
    <xdr:sp macro="" textlink="">
      <xdr:nvSpPr>
        <xdr:cNvPr id="260" name="テキスト ボックス 259"/>
        <xdr:cNvSpPr txBox="1"/>
      </xdr:nvSpPr>
      <xdr:spPr>
        <a:xfrm>
          <a:off x="3530111" y="170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154916</xdr:rowOff>
    </xdr:from>
    <xdr:to>
      <xdr:col>4</xdr:col>
      <xdr:colOff>206375</xdr:colOff>
      <xdr:row>99</xdr:row>
      <xdr:rowOff>85066</xdr:rowOff>
    </xdr:to>
    <xdr:sp macro="" textlink="">
      <xdr:nvSpPr>
        <xdr:cNvPr id="261" name="円/楕円 260"/>
        <xdr:cNvSpPr/>
      </xdr:nvSpPr>
      <xdr:spPr>
        <a:xfrm>
          <a:off x="2857500" y="169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76193</xdr:rowOff>
    </xdr:from>
    <xdr:ext cx="534377" cy="259045"/>
    <xdr:sp macro="" textlink="">
      <xdr:nvSpPr>
        <xdr:cNvPr id="262" name="テキスト ボックス 261"/>
        <xdr:cNvSpPr txBox="1"/>
      </xdr:nvSpPr>
      <xdr:spPr>
        <a:xfrm>
          <a:off x="2641111" y="170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149316</xdr:rowOff>
    </xdr:from>
    <xdr:to>
      <xdr:col>3</xdr:col>
      <xdr:colOff>3175</xdr:colOff>
      <xdr:row>99</xdr:row>
      <xdr:rowOff>79466</xdr:rowOff>
    </xdr:to>
    <xdr:sp macro="" textlink="">
      <xdr:nvSpPr>
        <xdr:cNvPr id="263" name="円/楕円 262"/>
        <xdr:cNvSpPr/>
      </xdr:nvSpPr>
      <xdr:spPr>
        <a:xfrm>
          <a:off x="1968500" y="169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70593</xdr:rowOff>
    </xdr:from>
    <xdr:ext cx="534377" cy="259045"/>
    <xdr:sp macro="" textlink="">
      <xdr:nvSpPr>
        <xdr:cNvPr id="264" name="テキスト ボックス 263"/>
        <xdr:cNvSpPr txBox="1"/>
      </xdr:nvSpPr>
      <xdr:spPr>
        <a:xfrm>
          <a:off x="1752111" y="170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114258</xdr:rowOff>
    </xdr:from>
    <xdr:to>
      <xdr:col>1</xdr:col>
      <xdr:colOff>485775</xdr:colOff>
      <xdr:row>99</xdr:row>
      <xdr:rowOff>44408</xdr:rowOff>
    </xdr:to>
    <xdr:sp macro="" textlink="">
      <xdr:nvSpPr>
        <xdr:cNvPr id="265" name="円/楕円 264"/>
        <xdr:cNvSpPr/>
      </xdr:nvSpPr>
      <xdr:spPr>
        <a:xfrm>
          <a:off x="1079500" y="169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35535</xdr:rowOff>
    </xdr:from>
    <xdr:ext cx="534377" cy="259045"/>
    <xdr:sp macro="" textlink="">
      <xdr:nvSpPr>
        <xdr:cNvPr id="266" name="テキスト ボックス 265"/>
        <xdr:cNvSpPr txBox="1"/>
      </xdr:nvSpPr>
      <xdr:spPr>
        <a:xfrm>
          <a:off x="863111" y="170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46355</xdr:rowOff>
    </xdr:from>
    <xdr:to>
      <xdr:col>15</xdr:col>
      <xdr:colOff>180975</xdr:colOff>
      <xdr:row>38</xdr:row>
      <xdr:rowOff>60452</xdr:rowOff>
    </xdr:to>
    <xdr:cxnSp macro="">
      <xdr:nvCxnSpPr>
        <xdr:cNvPr id="295" name="直線コネクタ 294"/>
        <xdr:cNvCxnSpPr/>
      </xdr:nvCxnSpPr>
      <xdr:spPr>
        <a:xfrm flipV="1">
          <a:off x="9639300" y="6561455"/>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49403</xdr:rowOff>
    </xdr:from>
    <xdr:to>
      <xdr:col>14</xdr:col>
      <xdr:colOff>28575</xdr:colOff>
      <xdr:row>38</xdr:row>
      <xdr:rowOff>60452</xdr:rowOff>
    </xdr:to>
    <xdr:cxnSp macro="">
      <xdr:nvCxnSpPr>
        <xdr:cNvPr id="298" name="直線コネクタ 297"/>
        <xdr:cNvCxnSpPr/>
      </xdr:nvCxnSpPr>
      <xdr:spPr>
        <a:xfrm>
          <a:off x="8750300" y="656450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49403</xdr:rowOff>
    </xdr:from>
    <xdr:to>
      <xdr:col>12</xdr:col>
      <xdr:colOff>511175</xdr:colOff>
      <xdr:row>38</xdr:row>
      <xdr:rowOff>92456</xdr:rowOff>
    </xdr:to>
    <xdr:cxnSp macro="">
      <xdr:nvCxnSpPr>
        <xdr:cNvPr id="301" name="直線コネクタ 300"/>
        <xdr:cNvCxnSpPr/>
      </xdr:nvCxnSpPr>
      <xdr:spPr>
        <a:xfrm flipV="1">
          <a:off x="7861300" y="6564503"/>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86741</xdr:rowOff>
    </xdr:from>
    <xdr:to>
      <xdr:col>11</xdr:col>
      <xdr:colOff>307975</xdr:colOff>
      <xdr:row>38</xdr:row>
      <xdr:rowOff>92456</xdr:rowOff>
    </xdr:to>
    <xdr:cxnSp macro="">
      <xdr:nvCxnSpPr>
        <xdr:cNvPr id="304" name="直線コネクタ 303"/>
        <xdr:cNvCxnSpPr/>
      </xdr:nvCxnSpPr>
      <xdr:spPr>
        <a:xfrm>
          <a:off x="6972300" y="6087491"/>
          <a:ext cx="889000" cy="5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167005</xdr:rowOff>
    </xdr:from>
    <xdr:to>
      <xdr:col>15</xdr:col>
      <xdr:colOff>231775</xdr:colOff>
      <xdr:row>38</xdr:row>
      <xdr:rowOff>97155</xdr:rowOff>
    </xdr:to>
    <xdr:sp macro="" textlink="">
      <xdr:nvSpPr>
        <xdr:cNvPr id="314" name="円/楕円 313"/>
        <xdr:cNvSpPr/>
      </xdr:nvSpPr>
      <xdr:spPr>
        <a:xfrm>
          <a:off x="104267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145432</xdr:rowOff>
    </xdr:from>
    <xdr:ext cx="378565" cy="259045"/>
    <xdr:sp macro="" textlink="">
      <xdr:nvSpPr>
        <xdr:cNvPr id="315" name="労働費該当値テキスト"/>
        <xdr:cNvSpPr txBox="1"/>
      </xdr:nvSpPr>
      <xdr:spPr>
        <a:xfrm>
          <a:off x="10528300"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9652</xdr:rowOff>
    </xdr:from>
    <xdr:to>
      <xdr:col>14</xdr:col>
      <xdr:colOff>79375</xdr:colOff>
      <xdr:row>38</xdr:row>
      <xdr:rowOff>111252</xdr:rowOff>
    </xdr:to>
    <xdr:sp macro="" textlink="">
      <xdr:nvSpPr>
        <xdr:cNvPr id="316" name="円/楕円 315"/>
        <xdr:cNvSpPr/>
      </xdr:nvSpPr>
      <xdr:spPr>
        <a:xfrm>
          <a:off x="9588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102379</xdr:rowOff>
    </xdr:from>
    <xdr:ext cx="378565" cy="259045"/>
    <xdr:sp macro="" textlink="">
      <xdr:nvSpPr>
        <xdr:cNvPr id="317" name="テキスト ボックス 316"/>
        <xdr:cNvSpPr txBox="1"/>
      </xdr:nvSpPr>
      <xdr:spPr>
        <a:xfrm>
          <a:off x="9450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170053</xdr:rowOff>
    </xdr:from>
    <xdr:to>
      <xdr:col>12</xdr:col>
      <xdr:colOff>561975</xdr:colOff>
      <xdr:row>38</xdr:row>
      <xdr:rowOff>100203</xdr:rowOff>
    </xdr:to>
    <xdr:sp macro="" textlink="">
      <xdr:nvSpPr>
        <xdr:cNvPr id="318" name="円/楕円 317"/>
        <xdr:cNvSpPr/>
      </xdr:nvSpPr>
      <xdr:spPr>
        <a:xfrm>
          <a:off x="8699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91330</xdr:rowOff>
    </xdr:from>
    <xdr:ext cx="378565" cy="259045"/>
    <xdr:sp macro="" textlink="">
      <xdr:nvSpPr>
        <xdr:cNvPr id="319" name="テキスト ボックス 318"/>
        <xdr:cNvSpPr txBox="1"/>
      </xdr:nvSpPr>
      <xdr:spPr>
        <a:xfrm>
          <a:off x="8561017" y="66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41656</xdr:rowOff>
    </xdr:from>
    <xdr:to>
      <xdr:col>11</xdr:col>
      <xdr:colOff>358775</xdr:colOff>
      <xdr:row>38</xdr:row>
      <xdr:rowOff>143256</xdr:rowOff>
    </xdr:to>
    <xdr:sp macro="" textlink="">
      <xdr:nvSpPr>
        <xdr:cNvPr id="320" name="円/楕円 319"/>
        <xdr:cNvSpPr/>
      </xdr:nvSpPr>
      <xdr:spPr>
        <a:xfrm>
          <a:off x="78105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134383</xdr:rowOff>
    </xdr:from>
    <xdr:ext cx="378565" cy="259045"/>
    <xdr:sp macro="" textlink="">
      <xdr:nvSpPr>
        <xdr:cNvPr id="321" name="テキスト ボックス 320"/>
        <xdr:cNvSpPr txBox="1"/>
      </xdr:nvSpPr>
      <xdr:spPr>
        <a:xfrm>
          <a:off x="7672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35941</xdr:rowOff>
    </xdr:from>
    <xdr:to>
      <xdr:col>10</xdr:col>
      <xdr:colOff>155575</xdr:colOff>
      <xdr:row>35</xdr:row>
      <xdr:rowOff>137541</xdr:rowOff>
    </xdr:to>
    <xdr:sp macro="" textlink="">
      <xdr:nvSpPr>
        <xdr:cNvPr id="322" name="円/楕円 321"/>
        <xdr:cNvSpPr/>
      </xdr:nvSpPr>
      <xdr:spPr>
        <a:xfrm>
          <a:off x="6921500" y="60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128668</xdr:rowOff>
    </xdr:from>
    <xdr:ext cx="469744" cy="259045"/>
    <xdr:sp macro="" textlink="">
      <xdr:nvSpPr>
        <xdr:cNvPr id="323" name="テキスト ボックス 322"/>
        <xdr:cNvSpPr txBox="1"/>
      </xdr:nvSpPr>
      <xdr:spPr>
        <a:xfrm>
          <a:off x="6737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104839</xdr:rowOff>
    </xdr:from>
    <xdr:to>
      <xdr:col>15</xdr:col>
      <xdr:colOff>180975</xdr:colOff>
      <xdr:row>58</xdr:row>
      <xdr:rowOff>5878</xdr:rowOff>
    </xdr:to>
    <xdr:cxnSp macro="">
      <xdr:nvCxnSpPr>
        <xdr:cNvPr id="350" name="直線コネクタ 349"/>
        <xdr:cNvCxnSpPr/>
      </xdr:nvCxnSpPr>
      <xdr:spPr>
        <a:xfrm flipV="1">
          <a:off x="9639300" y="9877489"/>
          <a:ext cx="838200" cy="7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137460</xdr:rowOff>
    </xdr:from>
    <xdr:to>
      <xdr:col>14</xdr:col>
      <xdr:colOff>28575</xdr:colOff>
      <xdr:row>58</xdr:row>
      <xdr:rowOff>5878</xdr:rowOff>
    </xdr:to>
    <xdr:cxnSp macro="">
      <xdr:nvCxnSpPr>
        <xdr:cNvPr id="353" name="直線コネクタ 352"/>
        <xdr:cNvCxnSpPr/>
      </xdr:nvCxnSpPr>
      <xdr:spPr>
        <a:xfrm>
          <a:off x="8750300" y="9738660"/>
          <a:ext cx="889000" cy="21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137460</xdr:rowOff>
    </xdr:from>
    <xdr:to>
      <xdr:col>12</xdr:col>
      <xdr:colOff>511175</xdr:colOff>
      <xdr:row>57</xdr:row>
      <xdr:rowOff>132590</xdr:rowOff>
    </xdr:to>
    <xdr:cxnSp macro="">
      <xdr:nvCxnSpPr>
        <xdr:cNvPr id="356" name="直線コネクタ 355"/>
        <xdr:cNvCxnSpPr/>
      </xdr:nvCxnSpPr>
      <xdr:spPr>
        <a:xfrm flipV="1">
          <a:off x="7861300" y="9738660"/>
          <a:ext cx="889000" cy="16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132590</xdr:rowOff>
    </xdr:from>
    <xdr:to>
      <xdr:col>11</xdr:col>
      <xdr:colOff>307975</xdr:colOff>
      <xdr:row>57</xdr:row>
      <xdr:rowOff>139174</xdr:rowOff>
    </xdr:to>
    <xdr:cxnSp macro="">
      <xdr:nvCxnSpPr>
        <xdr:cNvPr id="359" name="直線コネクタ 358"/>
        <xdr:cNvCxnSpPr/>
      </xdr:nvCxnSpPr>
      <xdr:spPr>
        <a:xfrm flipV="1">
          <a:off x="6972300" y="9905240"/>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54039</xdr:rowOff>
    </xdr:from>
    <xdr:to>
      <xdr:col>15</xdr:col>
      <xdr:colOff>231775</xdr:colOff>
      <xdr:row>57</xdr:row>
      <xdr:rowOff>155639</xdr:rowOff>
    </xdr:to>
    <xdr:sp macro="" textlink="">
      <xdr:nvSpPr>
        <xdr:cNvPr id="369" name="円/楕円 368"/>
        <xdr:cNvSpPr/>
      </xdr:nvSpPr>
      <xdr:spPr>
        <a:xfrm>
          <a:off x="10426700" y="98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32466</xdr:rowOff>
    </xdr:from>
    <xdr:ext cx="469744" cy="259045"/>
    <xdr:sp macro="" textlink="">
      <xdr:nvSpPr>
        <xdr:cNvPr id="370" name="農林水産業費該当値テキスト"/>
        <xdr:cNvSpPr txBox="1"/>
      </xdr:nvSpPr>
      <xdr:spPr>
        <a:xfrm>
          <a:off x="10528300" y="980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126528</xdr:rowOff>
    </xdr:from>
    <xdr:to>
      <xdr:col>14</xdr:col>
      <xdr:colOff>79375</xdr:colOff>
      <xdr:row>58</xdr:row>
      <xdr:rowOff>56678</xdr:rowOff>
    </xdr:to>
    <xdr:sp macro="" textlink="">
      <xdr:nvSpPr>
        <xdr:cNvPr id="371" name="円/楕円 370"/>
        <xdr:cNvSpPr/>
      </xdr:nvSpPr>
      <xdr:spPr>
        <a:xfrm>
          <a:off x="9588500" y="98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47805</xdr:rowOff>
    </xdr:from>
    <xdr:ext cx="469744" cy="259045"/>
    <xdr:sp macro="" textlink="">
      <xdr:nvSpPr>
        <xdr:cNvPr id="372" name="テキスト ボックス 371"/>
        <xdr:cNvSpPr txBox="1"/>
      </xdr:nvSpPr>
      <xdr:spPr>
        <a:xfrm>
          <a:off x="9404427" y="999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86660</xdr:rowOff>
    </xdr:from>
    <xdr:to>
      <xdr:col>12</xdr:col>
      <xdr:colOff>561975</xdr:colOff>
      <xdr:row>57</xdr:row>
      <xdr:rowOff>16810</xdr:rowOff>
    </xdr:to>
    <xdr:sp macro="" textlink="">
      <xdr:nvSpPr>
        <xdr:cNvPr id="373" name="円/楕円 372"/>
        <xdr:cNvSpPr/>
      </xdr:nvSpPr>
      <xdr:spPr>
        <a:xfrm>
          <a:off x="8699500" y="96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33337</xdr:rowOff>
    </xdr:from>
    <xdr:ext cx="534377" cy="259045"/>
    <xdr:sp macro="" textlink="">
      <xdr:nvSpPr>
        <xdr:cNvPr id="374" name="テキスト ボックス 373"/>
        <xdr:cNvSpPr txBox="1"/>
      </xdr:nvSpPr>
      <xdr:spPr>
        <a:xfrm>
          <a:off x="8483111" y="94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81790</xdr:rowOff>
    </xdr:from>
    <xdr:to>
      <xdr:col>11</xdr:col>
      <xdr:colOff>358775</xdr:colOff>
      <xdr:row>58</xdr:row>
      <xdr:rowOff>11940</xdr:rowOff>
    </xdr:to>
    <xdr:sp macro="" textlink="">
      <xdr:nvSpPr>
        <xdr:cNvPr id="375" name="円/楕円 374"/>
        <xdr:cNvSpPr/>
      </xdr:nvSpPr>
      <xdr:spPr>
        <a:xfrm>
          <a:off x="7810500" y="985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3067</xdr:rowOff>
    </xdr:from>
    <xdr:ext cx="469744" cy="259045"/>
    <xdr:sp macro="" textlink="">
      <xdr:nvSpPr>
        <xdr:cNvPr id="376" name="テキスト ボックス 375"/>
        <xdr:cNvSpPr txBox="1"/>
      </xdr:nvSpPr>
      <xdr:spPr>
        <a:xfrm>
          <a:off x="7626427" y="994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88374</xdr:rowOff>
    </xdr:from>
    <xdr:to>
      <xdr:col>10</xdr:col>
      <xdr:colOff>155575</xdr:colOff>
      <xdr:row>58</xdr:row>
      <xdr:rowOff>18524</xdr:rowOff>
    </xdr:to>
    <xdr:sp macro="" textlink="">
      <xdr:nvSpPr>
        <xdr:cNvPr id="377" name="円/楕円 376"/>
        <xdr:cNvSpPr/>
      </xdr:nvSpPr>
      <xdr:spPr>
        <a:xfrm>
          <a:off x="6921500" y="98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9651</xdr:rowOff>
    </xdr:from>
    <xdr:ext cx="469744" cy="259045"/>
    <xdr:sp macro="" textlink="">
      <xdr:nvSpPr>
        <xdr:cNvPr id="378" name="テキスト ボックス 377"/>
        <xdr:cNvSpPr txBox="1"/>
      </xdr:nvSpPr>
      <xdr:spPr>
        <a:xfrm>
          <a:off x="6737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150626</xdr:rowOff>
    </xdr:from>
    <xdr:to>
      <xdr:col>15</xdr:col>
      <xdr:colOff>180975</xdr:colOff>
      <xdr:row>77</xdr:row>
      <xdr:rowOff>29835</xdr:rowOff>
    </xdr:to>
    <xdr:cxnSp macro="">
      <xdr:nvCxnSpPr>
        <xdr:cNvPr id="405" name="直線コネクタ 404"/>
        <xdr:cNvCxnSpPr/>
      </xdr:nvCxnSpPr>
      <xdr:spPr>
        <a:xfrm flipV="1">
          <a:off x="9639300" y="13180826"/>
          <a:ext cx="838200" cy="5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161508</xdr:rowOff>
    </xdr:from>
    <xdr:to>
      <xdr:col>14</xdr:col>
      <xdr:colOff>28575</xdr:colOff>
      <xdr:row>77</xdr:row>
      <xdr:rowOff>29835</xdr:rowOff>
    </xdr:to>
    <xdr:cxnSp macro="">
      <xdr:nvCxnSpPr>
        <xdr:cNvPr id="408" name="直線コネクタ 407"/>
        <xdr:cNvCxnSpPr/>
      </xdr:nvCxnSpPr>
      <xdr:spPr>
        <a:xfrm>
          <a:off x="8750300" y="13191708"/>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161508</xdr:rowOff>
    </xdr:from>
    <xdr:to>
      <xdr:col>12</xdr:col>
      <xdr:colOff>511175</xdr:colOff>
      <xdr:row>77</xdr:row>
      <xdr:rowOff>135173</xdr:rowOff>
    </xdr:to>
    <xdr:cxnSp macro="">
      <xdr:nvCxnSpPr>
        <xdr:cNvPr id="411" name="直線コネクタ 410"/>
        <xdr:cNvCxnSpPr/>
      </xdr:nvCxnSpPr>
      <xdr:spPr>
        <a:xfrm flipV="1">
          <a:off x="7861300" y="13191708"/>
          <a:ext cx="889000" cy="1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135173</xdr:rowOff>
    </xdr:from>
    <xdr:to>
      <xdr:col>11</xdr:col>
      <xdr:colOff>307975</xdr:colOff>
      <xdr:row>78</xdr:row>
      <xdr:rowOff>83784</xdr:rowOff>
    </xdr:to>
    <xdr:cxnSp macro="">
      <xdr:nvCxnSpPr>
        <xdr:cNvPr id="414" name="直線コネクタ 413"/>
        <xdr:cNvCxnSpPr/>
      </xdr:nvCxnSpPr>
      <xdr:spPr>
        <a:xfrm flipV="1">
          <a:off x="6972300" y="13336823"/>
          <a:ext cx="889000" cy="1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99826</xdr:rowOff>
    </xdr:from>
    <xdr:to>
      <xdr:col>15</xdr:col>
      <xdr:colOff>231775</xdr:colOff>
      <xdr:row>77</xdr:row>
      <xdr:rowOff>29976</xdr:rowOff>
    </xdr:to>
    <xdr:sp macro="" textlink="">
      <xdr:nvSpPr>
        <xdr:cNvPr id="424" name="円/楕円 423"/>
        <xdr:cNvSpPr/>
      </xdr:nvSpPr>
      <xdr:spPr>
        <a:xfrm>
          <a:off x="10426700" y="131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122703</xdr:rowOff>
    </xdr:from>
    <xdr:ext cx="469744" cy="259045"/>
    <xdr:sp macro="" textlink="">
      <xdr:nvSpPr>
        <xdr:cNvPr id="425" name="商工費該当値テキスト"/>
        <xdr:cNvSpPr txBox="1"/>
      </xdr:nvSpPr>
      <xdr:spPr>
        <a:xfrm>
          <a:off x="10528300" y="129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150485</xdr:rowOff>
    </xdr:from>
    <xdr:to>
      <xdr:col>14</xdr:col>
      <xdr:colOff>79375</xdr:colOff>
      <xdr:row>77</xdr:row>
      <xdr:rowOff>80635</xdr:rowOff>
    </xdr:to>
    <xdr:sp macro="" textlink="">
      <xdr:nvSpPr>
        <xdr:cNvPr id="426" name="円/楕円 425"/>
        <xdr:cNvSpPr/>
      </xdr:nvSpPr>
      <xdr:spPr>
        <a:xfrm>
          <a:off x="9588500" y="1318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97162</xdr:rowOff>
    </xdr:from>
    <xdr:ext cx="469744" cy="259045"/>
    <xdr:sp macro="" textlink="">
      <xdr:nvSpPr>
        <xdr:cNvPr id="427" name="テキスト ボックス 426"/>
        <xdr:cNvSpPr txBox="1"/>
      </xdr:nvSpPr>
      <xdr:spPr>
        <a:xfrm>
          <a:off x="9404427" y="1295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110708</xdr:rowOff>
    </xdr:from>
    <xdr:to>
      <xdr:col>12</xdr:col>
      <xdr:colOff>561975</xdr:colOff>
      <xdr:row>77</xdr:row>
      <xdr:rowOff>40858</xdr:rowOff>
    </xdr:to>
    <xdr:sp macro="" textlink="">
      <xdr:nvSpPr>
        <xdr:cNvPr id="428" name="円/楕円 427"/>
        <xdr:cNvSpPr/>
      </xdr:nvSpPr>
      <xdr:spPr>
        <a:xfrm>
          <a:off x="8699500" y="131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57386</xdr:rowOff>
    </xdr:from>
    <xdr:ext cx="469744" cy="259045"/>
    <xdr:sp macro="" textlink="">
      <xdr:nvSpPr>
        <xdr:cNvPr id="429" name="テキスト ボックス 428"/>
        <xdr:cNvSpPr txBox="1"/>
      </xdr:nvSpPr>
      <xdr:spPr>
        <a:xfrm>
          <a:off x="8515427" y="1291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84373</xdr:rowOff>
    </xdr:from>
    <xdr:to>
      <xdr:col>11</xdr:col>
      <xdr:colOff>358775</xdr:colOff>
      <xdr:row>78</xdr:row>
      <xdr:rowOff>14523</xdr:rowOff>
    </xdr:to>
    <xdr:sp macro="" textlink="">
      <xdr:nvSpPr>
        <xdr:cNvPr id="430" name="円/楕円 429"/>
        <xdr:cNvSpPr/>
      </xdr:nvSpPr>
      <xdr:spPr>
        <a:xfrm>
          <a:off x="7810500" y="132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5650</xdr:rowOff>
    </xdr:from>
    <xdr:ext cx="469744" cy="259045"/>
    <xdr:sp macro="" textlink="">
      <xdr:nvSpPr>
        <xdr:cNvPr id="431" name="テキスト ボックス 430"/>
        <xdr:cNvSpPr txBox="1"/>
      </xdr:nvSpPr>
      <xdr:spPr>
        <a:xfrm>
          <a:off x="7626427" y="133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32984</xdr:rowOff>
    </xdr:from>
    <xdr:to>
      <xdr:col>10</xdr:col>
      <xdr:colOff>155575</xdr:colOff>
      <xdr:row>78</xdr:row>
      <xdr:rowOff>134584</xdr:rowOff>
    </xdr:to>
    <xdr:sp macro="" textlink="">
      <xdr:nvSpPr>
        <xdr:cNvPr id="432" name="円/楕円 431"/>
        <xdr:cNvSpPr/>
      </xdr:nvSpPr>
      <xdr:spPr>
        <a:xfrm>
          <a:off x="69215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125711</xdr:rowOff>
    </xdr:from>
    <xdr:ext cx="469744" cy="259045"/>
    <xdr:sp macro="" textlink="">
      <xdr:nvSpPr>
        <xdr:cNvPr id="433" name="テキスト ボックス 432"/>
        <xdr:cNvSpPr txBox="1"/>
      </xdr:nvSpPr>
      <xdr:spPr>
        <a:xfrm>
          <a:off x="6737427" y="134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102006</xdr:rowOff>
    </xdr:from>
    <xdr:to>
      <xdr:col>15</xdr:col>
      <xdr:colOff>180975</xdr:colOff>
      <xdr:row>97</xdr:row>
      <xdr:rowOff>32105</xdr:rowOff>
    </xdr:to>
    <xdr:cxnSp macro="">
      <xdr:nvCxnSpPr>
        <xdr:cNvPr id="462" name="直線コネクタ 461"/>
        <xdr:cNvCxnSpPr/>
      </xdr:nvCxnSpPr>
      <xdr:spPr>
        <a:xfrm>
          <a:off x="9639300" y="16561206"/>
          <a:ext cx="838200" cy="1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4090</xdr:rowOff>
    </xdr:from>
    <xdr:to>
      <xdr:col>14</xdr:col>
      <xdr:colOff>28575</xdr:colOff>
      <xdr:row>96</xdr:row>
      <xdr:rowOff>102006</xdr:rowOff>
    </xdr:to>
    <xdr:cxnSp macro="">
      <xdr:nvCxnSpPr>
        <xdr:cNvPr id="465" name="直線コネクタ 464"/>
        <xdr:cNvCxnSpPr/>
      </xdr:nvCxnSpPr>
      <xdr:spPr>
        <a:xfrm>
          <a:off x="8750300" y="16120390"/>
          <a:ext cx="889000" cy="44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4090</xdr:rowOff>
    </xdr:from>
    <xdr:to>
      <xdr:col>12</xdr:col>
      <xdr:colOff>511175</xdr:colOff>
      <xdr:row>95</xdr:row>
      <xdr:rowOff>130569</xdr:rowOff>
    </xdr:to>
    <xdr:cxnSp macro="">
      <xdr:nvCxnSpPr>
        <xdr:cNvPr id="468" name="直線コネクタ 467"/>
        <xdr:cNvCxnSpPr/>
      </xdr:nvCxnSpPr>
      <xdr:spPr>
        <a:xfrm flipV="1">
          <a:off x="7861300" y="16120390"/>
          <a:ext cx="889000" cy="2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85471</xdr:rowOff>
    </xdr:from>
    <xdr:to>
      <xdr:col>11</xdr:col>
      <xdr:colOff>307975</xdr:colOff>
      <xdr:row>95</xdr:row>
      <xdr:rowOff>130569</xdr:rowOff>
    </xdr:to>
    <xdr:cxnSp macro="">
      <xdr:nvCxnSpPr>
        <xdr:cNvPr id="471" name="直線コネクタ 470"/>
        <xdr:cNvCxnSpPr/>
      </xdr:nvCxnSpPr>
      <xdr:spPr>
        <a:xfrm>
          <a:off x="6972300" y="16373221"/>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152755</xdr:rowOff>
    </xdr:from>
    <xdr:to>
      <xdr:col>15</xdr:col>
      <xdr:colOff>231775</xdr:colOff>
      <xdr:row>97</xdr:row>
      <xdr:rowOff>82905</xdr:rowOff>
    </xdr:to>
    <xdr:sp macro="" textlink="">
      <xdr:nvSpPr>
        <xdr:cNvPr id="481" name="円/楕円 480"/>
        <xdr:cNvSpPr/>
      </xdr:nvSpPr>
      <xdr:spPr>
        <a:xfrm>
          <a:off x="10426700" y="166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131182</xdr:rowOff>
    </xdr:from>
    <xdr:ext cx="534377" cy="259045"/>
    <xdr:sp macro="" textlink="">
      <xdr:nvSpPr>
        <xdr:cNvPr id="482" name="土木費該当値テキスト"/>
        <xdr:cNvSpPr txBox="1"/>
      </xdr:nvSpPr>
      <xdr:spPr>
        <a:xfrm>
          <a:off x="10528300" y="165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27,972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51206</xdr:rowOff>
    </xdr:from>
    <xdr:to>
      <xdr:col>14</xdr:col>
      <xdr:colOff>79375</xdr:colOff>
      <xdr:row>96</xdr:row>
      <xdr:rowOff>152806</xdr:rowOff>
    </xdr:to>
    <xdr:sp macro="" textlink="">
      <xdr:nvSpPr>
        <xdr:cNvPr id="483" name="円/楕円 482"/>
        <xdr:cNvSpPr/>
      </xdr:nvSpPr>
      <xdr:spPr>
        <a:xfrm>
          <a:off x="9588500" y="165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143933</xdr:rowOff>
    </xdr:from>
    <xdr:ext cx="534377" cy="259045"/>
    <xdr:sp macro="" textlink="">
      <xdr:nvSpPr>
        <xdr:cNvPr id="484" name="テキスト ボックス 483"/>
        <xdr:cNvSpPr txBox="1"/>
      </xdr:nvSpPr>
      <xdr:spPr>
        <a:xfrm>
          <a:off x="9372111" y="166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124740</xdr:rowOff>
    </xdr:from>
    <xdr:to>
      <xdr:col>12</xdr:col>
      <xdr:colOff>561975</xdr:colOff>
      <xdr:row>94</xdr:row>
      <xdr:rowOff>54890</xdr:rowOff>
    </xdr:to>
    <xdr:sp macro="" textlink="">
      <xdr:nvSpPr>
        <xdr:cNvPr id="485" name="円/楕円 484"/>
        <xdr:cNvSpPr/>
      </xdr:nvSpPr>
      <xdr:spPr>
        <a:xfrm>
          <a:off x="8699500" y="160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71417</xdr:rowOff>
    </xdr:from>
    <xdr:ext cx="534377" cy="259045"/>
    <xdr:sp macro="" textlink="">
      <xdr:nvSpPr>
        <xdr:cNvPr id="486" name="テキスト ボックス 485"/>
        <xdr:cNvSpPr txBox="1"/>
      </xdr:nvSpPr>
      <xdr:spPr>
        <a:xfrm>
          <a:off x="8483111" y="158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79769</xdr:rowOff>
    </xdr:from>
    <xdr:to>
      <xdr:col>11</xdr:col>
      <xdr:colOff>358775</xdr:colOff>
      <xdr:row>96</xdr:row>
      <xdr:rowOff>9919</xdr:rowOff>
    </xdr:to>
    <xdr:sp macro="" textlink="">
      <xdr:nvSpPr>
        <xdr:cNvPr id="487" name="円/楕円 486"/>
        <xdr:cNvSpPr/>
      </xdr:nvSpPr>
      <xdr:spPr>
        <a:xfrm>
          <a:off x="7810500" y="163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26446</xdr:rowOff>
    </xdr:from>
    <xdr:ext cx="534377" cy="259045"/>
    <xdr:sp macro="" textlink="">
      <xdr:nvSpPr>
        <xdr:cNvPr id="488" name="テキスト ボックス 487"/>
        <xdr:cNvSpPr txBox="1"/>
      </xdr:nvSpPr>
      <xdr:spPr>
        <a:xfrm>
          <a:off x="7594111" y="161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34671</xdr:rowOff>
    </xdr:from>
    <xdr:to>
      <xdr:col>10</xdr:col>
      <xdr:colOff>155575</xdr:colOff>
      <xdr:row>95</xdr:row>
      <xdr:rowOff>136271</xdr:rowOff>
    </xdr:to>
    <xdr:sp macro="" textlink="">
      <xdr:nvSpPr>
        <xdr:cNvPr id="489" name="円/楕円 488"/>
        <xdr:cNvSpPr/>
      </xdr:nvSpPr>
      <xdr:spPr>
        <a:xfrm>
          <a:off x="6921500" y="163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152798</xdr:rowOff>
    </xdr:from>
    <xdr:ext cx="534377" cy="259045"/>
    <xdr:sp macro="" textlink="">
      <xdr:nvSpPr>
        <xdr:cNvPr id="490" name="テキスト ボックス 489"/>
        <xdr:cNvSpPr txBox="1"/>
      </xdr:nvSpPr>
      <xdr:spPr>
        <a:xfrm>
          <a:off x="6705111" y="160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130229</xdr:rowOff>
    </xdr:from>
    <xdr:to>
      <xdr:col>23</xdr:col>
      <xdr:colOff>517525</xdr:colOff>
      <xdr:row>39</xdr:row>
      <xdr:rowOff>130948</xdr:rowOff>
    </xdr:to>
    <xdr:cxnSp macro="">
      <xdr:nvCxnSpPr>
        <xdr:cNvPr id="522" name="直線コネクタ 521"/>
        <xdr:cNvCxnSpPr/>
      </xdr:nvCxnSpPr>
      <xdr:spPr>
        <a:xfrm flipV="1">
          <a:off x="15481300" y="6816779"/>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113411</xdr:rowOff>
    </xdr:from>
    <xdr:to>
      <xdr:col>22</xdr:col>
      <xdr:colOff>365125</xdr:colOff>
      <xdr:row>39</xdr:row>
      <xdr:rowOff>130948</xdr:rowOff>
    </xdr:to>
    <xdr:cxnSp macro="">
      <xdr:nvCxnSpPr>
        <xdr:cNvPr id="525" name="直線コネクタ 524"/>
        <xdr:cNvCxnSpPr/>
      </xdr:nvCxnSpPr>
      <xdr:spPr>
        <a:xfrm>
          <a:off x="14592300" y="6628511"/>
          <a:ext cx="889000" cy="18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113411</xdr:rowOff>
    </xdr:from>
    <xdr:to>
      <xdr:col>21</xdr:col>
      <xdr:colOff>161925</xdr:colOff>
      <xdr:row>39</xdr:row>
      <xdr:rowOff>97736</xdr:rowOff>
    </xdr:to>
    <xdr:cxnSp macro="">
      <xdr:nvCxnSpPr>
        <xdr:cNvPr id="528" name="直線コネクタ 527"/>
        <xdr:cNvCxnSpPr/>
      </xdr:nvCxnSpPr>
      <xdr:spPr>
        <a:xfrm flipV="1">
          <a:off x="13703300" y="6628511"/>
          <a:ext cx="889000" cy="1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37254</xdr:rowOff>
    </xdr:from>
    <xdr:to>
      <xdr:col>19</xdr:col>
      <xdr:colOff>644525</xdr:colOff>
      <xdr:row>39</xdr:row>
      <xdr:rowOff>97736</xdr:rowOff>
    </xdr:to>
    <xdr:cxnSp macro="">
      <xdr:nvCxnSpPr>
        <xdr:cNvPr id="531" name="直線コネクタ 530"/>
        <xdr:cNvCxnSpPr/>
      </xdr:nvCxnSpPr>
      <xdr:spPr>
        <a:xfrm>
          <a:off x="12814300" y="6723804"/>
          <a:ext cx="889000" cy="6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79429</xdr:rowOff>
    </xdr:from>
    <xdr:to>
      <xdr:col>23</xdr:col>
      <xdr:colOff>568325</xdr:colOff>
      <xdr:row>40</xdr:row>
      <xdr:rowOff>9579</xdr:rowOff>
    </xdr:to>
    <xdr:sp macro="" textlink="">
      <xdr:nvSpPr>
        <xdr:cNvPr id="541" name="円/楕円 540"/>
        <xdr:cNvSpPr/>
      </xdr:nvSpPr>
      <xdr:spPr>
        <a:xfrm>
          <a:off x="16268700" y="67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165806</xdr:rowOff>
    </xdr:from>
    <xdr:ext cx="469744" cy="259045"/>
    <xdr:sp macro="" textlink="">
      <xdr:nvSpPr>
        <xdr:cNvPr id="542" name="消防費該当値テキスト"/>
        <xdr:cNvSpPr txBox="1"/>
      </xdr:nvSpPr>
      <xdr:spPr>
        <a:xfrm>
          <a:off x="16370300" y="668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80148</xdr:rowOff>
    </xdr:from>
    <xdr:to>
      <xdr:col>22</xdr:col>
      <xdr:colOff>415925</xdr:colOff>
      <xdr:row>40</xdr:row>
      <xdr:rowOff>10298</xdr:rowOff>
    </xdr:to>
    <xdr:sp macro="" textlink="">
      <xdr:nvSpPr>
        <xdr:cNvPr id="543" name="円/楕円 542"/>
        <xdr:cNvSpPr/>
      </xdr:nvSpPr>
      <xdr:spPr>
        <a:xfrm>
          <a:off x="15430500" y="676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40</xdr:row>
      <xdr:rowOff>1425</xdr:rowOff>
    </xdr:from>
    <xdr:ext cx="469744" cy="259045"/>
    <xdr:sp macro="" textlink="">
      <xdr:nvSpPr>
        <xdr:cNvPr id="544" name="テキスト ボックス 543"/>
        <xdr:cNvSpPr txBox="1"/>
      </xdr:nvSpPr>
      <xdr:spPr>
        <a:xfrm>
          <a:off x="15246427" y="685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62611</xdr:rowOff>
    </xdr:from>
    <xdr:to>
      <xdr:col>21</xdr:col>
      <xdr:colOff>212725</xdr:colOff>
      <xdr:row>38</xdr:row>
      <xdr:rowOff>164211</xdr:rowOff>
    </xdr:to>
    <xdr:sp macro="" textlink="">
      <xdr:nvSpPr>
        <xdr:cNvPr id="545" name="円/楕円 544"/>
        <xdr:cNvSpPr/>
      </xdr:nvSpPr>
      <xdr:spPr>
        <a:xfrm>
          <a:off x="14541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155338</xdr:rowOff>
    </xdr:from>
    <xdr:ext cx="534377" cy="259045"/>
    <xdr:sp macro="" textlink="">
      <xdr:nvSpPr>
        <xdr:cNvPr id="546" name="テキスト ボックス 545"/>
        <xdr:cNvSpPr txBox="1"/>
      </xdr:nvSpPr>
      <xdr:spPr>
        <a:xfrm>
          <a:off x="14325111" y="66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46936</xdr:rowOff>
    </xdr:from>
    <xdr:to>
      <xdr:col>20</xdr:col>
      <xdr:colOff>9525</xdr:colOff>
      <xdr:row>39</xdr:row>
      <xdr:rowOff>148536</xdr:rowOff>
    </xdr:to>
    <xdr:sp macro="" textlink="">
      <xdr:nvSpPr>
        <xdr:cNvPr id="547" name="円/楕円 546"/>
        <xdr:cNvSpPr/>
      </xdr:nvSpPr>
      <xdr:spPr>
        <a:xfrm>
          <a:off x="13652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139663</xdr:rowOff>
    </xdr:from>
    <xdr:ext cx="534377" cy="259045"/>
    <xdr:sp macro="" textlink="">
      <xdr:nvSpPr>
        <xdr:cNvPr id="548" name="テキスト ボックス 547"/>
        <xdr:cNvSpPr txBox="1"/>
      </xdr:nvSpPr>
      <xdr:spPr>
        <a:xfrm>
          <a:off x="13436111" y="682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157904</xdr:rowOff>
    </xdr:from>
    <xdr:to>
      <xdr:col>18</xdr:col>
      <xdr:colOff>492125</xdr:colOff>
      <xdr:row>39</xdr:row>
      <xdr:rowOff>88054</xdr:rowOff>
    </xdr:to>
    <xdr:sp macro="" textlink="">
      <xdr:nvSpPr>
        <xdr:cNvPr id="549" name="円/楕円 548"/>
        <xdr:cNvSpPr/>
      </xdr:nvSpPr>
      <xdr:spPr>
        <a:xfrm>
          <a:off x="12763500" y="667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79181</xdr:rowOff>
    </xdr:from>
    <xdr:ext cx="534377" cy="259045"/>
    <xdr:sp macro="" textlink="">
      <xdr:nvSpPr>
        <xdr:cNvPr id="550" name="テキスト ボックス 549"/>
        <xdr:cNvSpPr txBox="1"/>
      </xdr:nvSpPr>
      <xdr:spPr>
        <a:xfrm>
          <a:off x="12547111" y="676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41694</xdr:rowOff>
    </xdr:from>
    <xdr:to>
      <xdr:col>23</xdr:col>
      <xdr:colOff>517525</xdr:colOff>
      <xdr:row>57</xdr:row>
      <xdr:rowOff>53975</xdr:rowOff>
    </xdr:to>
    <xdr:cxnSp macro="">
      <xdr:nvCxnSpPr>
        <xdr:cNvPr id="580" name="直線コネクタ 579"/>
        <xdr:cNvCxnSpPr/>
      </xdr:nvCxnSpPr>
      <xdr:spPr>
        <a:xfrm>
          <a:off x="15481300" y="9642894"/>
          <a:ext cx="838200" cy="1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141745</xdr:rowOff>
    </xdr:from>
    <xdr:to>
      <xdr:col>22</xdr:col>
      <xdr:colOff>365125</xdr:colOff>
      <xdr:row>56</xdr:row>
      <xdr:rowOff>41694</xdr:rowOff>
    </xdr:to>
    <xdr:cxnSp macro="">
      <xdr:nvCxnSpPr>
        <xdr:cNvPr id="583" name="直線コネクタ 582"/>
        <xdr:cNvCxnSpPr/>
      </xdr:nvCxnSpPr>
      <xdr:spPr>
        <a:xfrm>
          <a:off x="14592300" y="9571495"/>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71704</xdr:rowOff>
    </xdr:from>
    <xdr:to>
      <xdr:col>21</xdr:col>
      <xdr:colOff>161925</xdr:colOff>
      <xdr:row>55</xdr:row>
      <xdr:rowOff>141745</xdr:rowOff>
    </xdr:to>
    <xdr:cxnSp macro="">
      <xdr:nvCxnSpPr>
        <xdr:cNvPr id="586" name="直線コネクタ 585"/>
        <xdr:cNvCxnSpPr/>
      </xdr:nvCxnSpPr>
      <xdr:spPr>
        <a:xfrm>
          <a:off x="13703300" y="9330004"/>
          <a:ext cx="889000" cy="2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71704</xdr:rowOff>
    </xdr:from>
    <xdr:to>
      <xdr:col>19</xdr:col>
      <xdr:colOff>644525</xdr:colOff>
      <xdr:row>58</xdr:row>
      <xdr:rowOff>42976</xdr:rowOff>
    </xdr:to>
    <xdr:cxnSp macro="">
      <xdr:nvCxnSpPr>
        <xdr:cNvPr id="589" name="直線コネクタ 588"/>
        <xdr:cNvCxnSpPr/>
      </xdr:nvCxnSpPr>
      <xdr:spPr>
        <a:xfrm flipV="1">
          <a:off x="12814300" y="9330004"/>
          <a:ext cx="889000" cy="65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3175</xdr:rowOff>
    </xdr:from>
    <xdr:to>
      <xdr:col>23</xdr:col>
      <xdr:colOff>568325</xdr:colOff>
      <xdr:row>57</xdr:row>
      <xdr:rowOff>104775</xdr:rowOff>
    </xdr:to>
    <xdr:sp macro="" textlink="">
      <xdr:nvSpPr>
        <xdr:cNvPr id="599" name="円/楕円 598"/>
        <xdr:cNvSpPr/>
      </xdr:nvSpPr>
      <xdr:spPr>
        <a:xfrm>
          <a:off x="162687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26052</xdr:rowOff>
    </xdr:from>
    <xdr:ext cx="534377" cy="259045"/>
    <xdr:sp macro="" textlink="">
      <xdr:nvSpPr>
        <xdr:cNvPr id="600" name="教育費該当値テキスト"/>
        <xdr:cNvSpPr txBox="1"/>
      </xdr:nvSpPr>
      <xdr:spPr>
        <a:xfrm>
          <a:off x="16370300" y="96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56,250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162344</xdr:rowOff>
    </xdr:from>
    <xdr:to>
      <xdr:col>22</xdr:col>
      <xdr:colOff>415925</xdr:colOff>
      <xdr:row>56</xdr:row>
      <xdr:rowOff>92494</xdr:rowOff>
    </xdr:to>
    <xdr:sp macro="" textlink="">
      <xdr:nvSpPr>
        <xdr:cNvPr id="601" name="円/楕円 600"/>
        <xdr:cNvSpPr/>
      </xdr:nvSpPr>
      <xdr:spPr>
        <a:xfrm>
          <a:off x="15430500" y="95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109021</xdr:rowOff>
    </xdr:from>
    <xdr:ext cx="534377" cy="259045"/>
    <xdr:sp macro="" textlink="">
      <xdr:nvSpPr>
        <xdr:cNvPr id="602" name="テキスト ボックス 601"/>
        <xdr:cNvSpPr txBox="1"/>
      </xdr:nvSpPr>
      <xdr:spPr>
        <a:xfrm>
          <a:off x="15214111" y="93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90945</xdr:rowOff>
    </xdr:from>
    <xdr:to>
      <xdr:col>21</xdr:col>
      <xdr:colOff>212725</xdr:colOff>
      <xdr:row>56</xdr:row>
      <xdr:rowOff>21095</xdr:rowOff>
    </xdr:to>
    <xdr:sp macro="" textlink="">
      <xdr:nvSpPr>
        <xdr:cNvPr id="603" name="円/楕円 602"/>
        <xdr:cNvSpPr/>
      </xdr:nvSpPr>
      <xdr:spPr>
        <a:xfrm>
          <a:off x="14541500" y="95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37622</xdr:rowOff>
    </xdr:from>
    <xdr:ext cx="534377" cy="259045"/>
    <xdr:sp macro="" textlink="">
      <xdr:nvSpPr>
        <xdr:cNvPr id="604" name="テキスト ボックス 603"/>
        <xdr:cNvSpPr txBox="1"/>
      </xdr:nvSpPr>
      <xdr:spPr>
        <a:xfrm>
          <a:off x="14325111" y="92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20904</xdr:rowOff>
    </xdr:from>
    <xdr:to>
      <xdr:col>20</xdr:col>
      <xdr:colOff>9525</xdr:colOff>
      <xdr:row>54</xdr:row>
      <xdr:rowOff>122504</xdr:rowOff>
    </xdr:to>
    <xdr:sp macro="" textlink="">
      <xdr:nvSpPr>
        <xdr:cNvPr id="605" name="円/楕円 604"/>
        <xdr:cNvSpPr/>
      </xdr:nvSpPr>
      <xdr:spPr>
        <a:xfrm>
          <a:off x="13652500" y="92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139031</xdr:rowOff>
    </xdr:from>
    <xdr:ext cx="534377" cy="259045"/>
    <xdr:sp macro="" textlink="">
      <xdr:nvSpPr>
        <xdr:cNvPr id="606" name="テキスト ボックス 605"/>
        <xdr:cNvSpPr txBox="1"/>
      </xdr:nvSpPr>
      <xdr:spPr>
        <a:xfrm>
          <a:off x="13436111" y="90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163626</xdr:rowOff>
    </xdr:from>
    <xdr:to>
      <xdr:col>18</xdr:col>
      <xdr:colOff>492125</xdr:colOff>
      <xdr:row>58</xdr:row>
      <xdr:rowOff>93776</xdr:rowOff>
    </xdr:to>
    <xdr:sp macro="" textlink="">
      <xdr:nvSpPr>
        <xdr:cNvPr id="607" name="円/楕円 606"/>
        <xdr:cNvSpPr/>
      </xdr:nvSpPr>
      <xdr:spPr>
        <a:xfrm>
          <a:off x="12763500" y="99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110303</xdr:rowOff>
    </xdr:from>
    <xdr:ext cx="534377" cy="259045"/>
    <xdr:sp macro="" textlink="">
      <xdr:nvSpPr>
        <xdr:cNvPr id="608" name="テキスト ボックス 607"/>
        <xdr:cNvSpPr txBox="1"/>
      </xdr:nvSpPr>
      <xdr:spPr>
        <a:xfrm>
          <a:off x="12547111" y="97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166294</xdr:rowOff>
    </xdr:from>
    <xdr:to>
      <xdr:col>23</xdr:col>
      <xdr:colOff>517525</xdr:colOff>
      <xdr:row>79</xdr:row>
      <xdr:rowOff>18695</xdr:rowOff>
    </xdr:to>
    <xdr:cxnSp macro="">
      <xdr:nvCxnSpPr>
        <xdr:cNvPr id="637" name="直線コネクタ 636"/>
        <xdr:cNvCxnSpPr/>
      </xdr:nvCxnSpPr>
      <xdr:spPr>
        <a:xfrm flipV="1">
          <a:off x="15481300" y="13539394"/>
          <a:ext cx="8382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18695</xdr:rowOff>
    </xdr:from>
    <xdr:to>
      <xdr:col>22</xdr:col>
      <xdr:colOff>365125</xdr:colOff>
      <xdr:row>79</xdr:row>
      <xdr:rowOff>44450</xdr:rowOff>
    </xdr:to>
    <xdr:cxnSp macro="">
      <xdr:nvCxnSpPr>
        <xdr:cNvPr id="640" name="直線コネクタ 639"/>
        <xdr:cNvCxnSpPr/>
      </xdr:nvCxnSpPr>
      <xdr:spPr>
        <a:xfrm flipV="1">
          <a:off x="14592300" y="13563245"/>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136271</xdr:rowOff>
    </xdr:from>
    <xdr:to>
      <xdr:col>21</xdr:col>
      <xdr:colOff>161925</xdr:colOff>
      <xdr:row>79</xdr:row>
      <xdr:rowOff>44450</xdr:rowOff>
    </xdr:to>
    <xdr:cxnSp macro="">
      <xdr:nvCxnSpPr>
        <xdr:cNvPr id="643" name="直線コネクタ 642"/>
        <xdr:cNvCxnSpPr/>
      </xdr:nvCxnSpPr>
      <xdr:spPr>
        <a:xfrm>
          <a:off x="13703300" y="13166471"/>
          <a:ext cx="889000" cy="4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136271</xdr:rowOff>
    </xdr:from>
    <xdr:to>
      <xdr:col>19</xdr:col>
      <xdr:colOff>644525</xdr:colOff>
      <xdr:row>79</xdr:row>
      <xdr:rowOff>44450</xdr:rowOff>
    </xdr:to>
    <xdr:cxnSp macro="">
      <xdr:nvCxnSpPr>
        <xdr:cNvPr id="646" name="直線コネクタ 645"/>
        <xdr:cNvCxnSpPr/>
      </xdr:nvCxnSpPr>
      <xdr:spPr>
        <a:xfrm flipV="1">
          <a:off x="12814300" y="13166471"/>
          <a:ext cx="889000" cy="4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16349</xdr:rowOff>
    </xdr:from>
    <xdr:ext cx="469744" cy="259045"/>
    <xdr:sp macro="" textlink="">
      <xdr:nvSpPr>
        <xdr:cNvPr id="648" name="テキスト ボックス 647"/>
        <xdr:cNvSpPr txBox="1"/>
      </xdr:nvSpPr>
      <xdr:spPr>
        <a:xfrm>
          <a:off x="13468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115494</xdr:rowOff>
    </xdr:from>
    <xdr:to>
      <xdr:col>23</xdr:col>
      <xdr:colOff>568325</xdr:colOff>
      <xdr:row>79</xdr:row>
      <xdr:rowOff>45644</xdr:rowOff>
    </xdr:to>
    <xdr:sp macro="" textlink="">
      <xdr:nvSpPr>
        <xdr:cNvPr id="656" name="円/楕円 655"/>
        <xdr:cNvSpPr/>
      </xdr:nvSpPr>
      <xdr:spPr>
        <a:xfrm>
          <a:off x="16268700" y="134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70756</xdr:rowOff>
    </xdr:from>
    <xdr:ext cx="378565" cy="259045"/>
    <xdr:sp macro="" textlink="">
      <xdr:nvSpPr>
        <xdr:cNvPr id="657" name="災害復旧費該当値テキスト"/>
        <xdr:cNvSpPr txBox="1"/>
      </xdr:nvSpPr>
      <xdr:spPr>
        <a:xfrm>
          <a:off x="16370300" y="1344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139345</xdr:rowOff>
    </xdr:from>
    <xdr:to>
      <xdr:col>22</xdr:col>
      <xdr:colOff>415925</xdr:colOff>
      <xdr:row>79</xdr:row>
      <xdr:rowOff>69495</xdr:rowOff>
    </xdr:to>
    <xdr:sp macro="" textlink="">
      <xdr:nvSpPr>
        <xdr:cNvPr id="658" name="円/楕円 657"/>
        <xdr:cNvSpPr/>
      </xdr:nvSpPr>
      <xdr:spPr>
        <a:xfrm>
          <a:off x="15430500" y="135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60622</xdr:rowOff>
    </xdr:from>
    <xdr:ext cx="378565" cy="259045"/>
    <xdr:sp macro="" textlink="">
      <xdr:nvSpPr>
        <xdr:cNvPr id="659" name="テキスト ボックス 658"/>
        <xdr:cNvSpPr txBox="1"/>
      </xdr:nvSpPr>
      <xdr:spPr>
        <a:xfrm>
          <a:off x="15292017" y="1360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85471</xdr:rowOff>
    </xdr:from>
    <xdr:to>
      <xdr:col>20</xdr:col>
      <xdr:colOff>9525</xdr:colOff>
      <xdr:row>77</xdr:row>
      <xdr:rowOff>15621</xdr:rowOff>
    </xdr:to>
    <xdr:sp macro="" textlink="">
      <xdr:nvSpPr>
        <xdr:cNvPr id="662" name="円/楕円 661"/>
        <xdr:cNvSpPr/>
      </xdr:nvSpPr>
      <xdr:spPr>
        <a:xfrm>
          <a:off x="136525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32148</xdr:rowOff>
    </xdr:from>
    <xdr:ext cx="469744" cy="259045"/>
    <xdr:sp macro="" textlink="">
      <xdr:nvSpPr>
        <xdr:cNvPr id="663" name="テキスト ボックス 662"/>
        <xdr:cNvSpPr txBox="1"/>
      </xdr:nvSpPr>
      <xdr:spPr>
        <a:xfrm>
          <a:off x="13468427" y="128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123306</xdr:rowOff>
    </xdr:from>
    <xdr:to>
      <xdr:col>23</xdr:col>
      <xdr:colOff>517525</xdr:colOff>
      <xdr:row>96</xdr:row>
      <xdr:rowOff>57927</xdr:rowOff>
    </xdr:to>
    <xdr:cxnSp macro="">
      <xdr:nvCxnSpPr>
        <xdr:cNvPr id="696" name="直線コネクタ 695"/>
        <xdr:cNvCxnSpPr/>
      </xdr:nvCxnSpPr>
      <xdr:spPr>
        <a:xfrm flipV="1">
          <a:off x="15481300" y="16411056"/>
          <a:ext cx="8382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57927</xdr:rowOff>
    </xdr:from>
    <xdr:to>
      <xdr:col>22</xdr:col>
      <xdr:colOff>365125</xdr:colOff>
      <xdr:row>96</xdr:row>
      <xdr:rowOff>93571</xdr:rowOff>
    </xdr:to>
    <xdr:cxnSp macro="">
      <xdr:nvCxnSpPr>
        <xdr:cNvPr id="699" name="直線コネクタ 698"/>
        <xdr:cNvCxnSpPr/>
      </xdr:nvCxnSpPr>
      <xdr:spPr>
        <a:xfrm flipV="1">
          <a:off x="14592300" y="16517127"/>
          <a:ext cx="889000" cy="3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126833</xdr:rowOff>
    </xdr:from>
    <xdr:to>
      <xdr:col>21</xdr:col>
      <xdr:colOff>161925</xdr:colOff>
      <xdr:row>96</xdr:row>
      <xdr:rowOff>93571</xdr:rowOff>
    </xdr:to>
    <xdr:cxnSp macro="">
      <xdr:nvCxnSpPr>
        <xdr:cNvPr id="702" name="直線コネクタ 701"/>
        <xdr:cNvCxnSpPr/>
      </xdr:nvCxnSpPr>
      <xdr:spPr>
        <a:xfrm>
          <a:off x="13703300" y="16414583"/>
          <a:ext cx="889000" cy="1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126833</xdr:rowOff>
    </xdr:from>
    <xdr:to>
      <xdr:col>19</xdr:col>
      <xdr:colOff>644525</xdr:colOff>
      <xdr:row>95</xdr:row>
      <xdr:rowOff>155897</xdr:rowOff>
    </xdr:to>
    <xdr:cxnSp macro="">
      <xdr:nvCxnSpPr>
        <xdr:cNvPr id="705" name="直線コネクタ 704"/>
        <xdr:cNvCxnSpPr/>
      </xdr:nvCxnSpPr>
      <xdr:spPr>
        <a:xfrm flipV="1">
          <a:off x="12814300" y="16414583"/>
          <a:ext cx="8890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72506</xdr:rowOff>
    </xdr:from>
    <xdr:to>
      <xdr:col>23</xdr:col>
      <xdr:colOff>568325</xdr:colOff>
      <xdr:row>96</xdr:row>
      <xdr:rowOff>2656</xdr:rowOff>
    </xdr:to>
    <xdr:sp macro="" textlink="">
      <xdr:nvSpPr>
        <xdr:cNvPr id="715" name="円/楕円 714"/>
        <xdr:cNvSpPr/>
      </xdr:nvSpPr>
      <xdr:spPr>
        <a:xfrm>
          <a:off x="16268700" y="1636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95383</xdr:rowOff>
    </xdr:from>
    <xdr:ext cx="534377" cy="259045"/>
    <xdr:sp macro="" textlink="">
      <xdr:nvSpPr>
        <xdr:cNvPr id="716" name="公債費該当値テキスト"/>
        <xdr:cNvSpPr txBox="1"/>
      </xdr:nvSpPr>
      <xdr:spPr>
        <a:xfrm>
          <a:off x="16370300" y="162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40,504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7127</xdr:rowOff>
    </xdr:from>
    <xdr:to>
      <xdr:col>22</xdr:col>
      <xdr:colOff>415925</xdr:colOff>
      <xdr:row>96</xdr:row>
      <xdr:rowOff>108727</xdr:rowOff>
    </xdr:to>
    <xdr:sp macro="" textlink="">
      <xdr:nvSpPr>
        <xdr:cNvPr id="717" name="円/楕円 716"/>
        <xdr:cNvSpPr/>
      </xdr:nvSpPr>
      <xdr:spPr>
        <a:xfrm>
          <a:off x="15430500" y="164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99854</xdr:rowOff>
    </xdr:from>
    <xdr:ext cx="534377" cy="259045"/>
    <xdr:sp macro="" textlink="">
      <xdr:nvSpPr>
        <xdr:cNvPr id="718" name="テキスト ボックス 717"/>
        <xdr:cNvSpPr txBox="1"/>
      </xdr:nvSpPr>
      <xdr:spPr>
        <a:xfrm>
          <a:off x="15214111" y="165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42771</xdr:rowOff>
    </xdr:from>
    <xdr:to>
      <xdr:col>21</xdr:col>
      <xdr:colOff>212725</xdr:colOff>
      <xdr:row>96</xdr:row>
      <xdr:rowOff>144371</xdr:rowOff>
    </xdr:to>
    <xdr:sp macro="" textlink="">
      <xdr:nvSpPr>
        <xdr:cNvPr id="719" name="円/楕円 718"/>
        <xdr:cNvSpPr/>
      </xdr:nvSpPr>
      <xdr:spPr>
        <a:xfrm>
          <a:off x="14541500" y="165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135498</xdr:rowOff>
    </xdr:from>
    <xdr:ext cx="534377" cy="259045"/>
    <xdr:sp macro="" textlink="">
      <xdr:nvSpPr>
        <xdr:cNvPr id="720" name="テキスト ボックス 719"/>
        <xdr:cNvSpPr txBox="1"/>
      </xdr:nvSpPr>
      <xdr:spPr>
        <a:xfrm>
          <a:off x="14325111" y="1659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76033</xdr:rowOff>
    </xdr:from>
    <xdr:to>
      <xdr:col>20</xdr:col>
      <xdr:colOff>9525</xdr:colOff>
      <xdr:row>96</xdr:row>
      <xdr:rowOff>6183</xdr:rowOff>
    </xdr:to>
    <xdr:sp macro="" textlink="">
      <xdr:nvSpPr>
        <xdr:cNvPr id="721" name="円/楕円 720"/>
        <xdr:cNvSpPr/>
      </xdr:nvSpPr>
      <xdr:spPr>
        <a:xfrm>
          <a:off x="13652500" y="163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22710</xdr:rowOff>
    </xdr:from>
    <xdr:ext cx="534377" cy="259045"/>
    <xdr:sp macro="" textlink="">
      <xdr:nvSpPr>
        <xdr:cNvPr id="722" name="テキスト ボックス 721"/>
        <xdr:cNvSpPr txBox="1"/>
      </xdr:nvSpPr>
      <xdr:spPr>
        <a:xfrm>
          <a:off x="13436111" y="161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105097</xdr:rowOff>
    </xdr:from>
    <xdr:to>
      <xdr:col>18</xdr:col>
      <xdr:colOff>492125</xdr:colOff>
      <xdr:row>96</xdr:row>
      <xdr:rowOff>35247</xdr:rowOff>
    </xdr:to>
    <xdr:sp macro="" textlink="">
      <xdr:nvSpPr>
        <xdr:cNvPr id="723" name="円/楕円 722"/>
        <xdr:cNvSpPr/>
      </xdr:nvSpPr>
      <xdr:spPr>
        <a:xfrm>
          <a:off x="12763500" y="163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51774</xdr:rowOff>
    </xdr:from>
    <xdr:ext cx="534377" cy="259045"/>
    <xdr:sp macro="" textlink="">
      <xdr:nvSpPr>
        <xdr:cNvPr id="724" name="テキスト ボックス 723"/>
        <xdr:cNvSpPr txBox="1"/>
      </xdr:nvSpPr>
      <xdr:spPr>
        <a:xfrm>
          <a:off x="12547111" y="1616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民生費、商工費、教育費、公債費において類似団体平均値を上回っている。</a:t>
          </a:r>
          <a:endParaRPr kumimoji="1" lang="en-US" altLang="ja-JP" sz="1300">
            <a:latin typeface="ＭＳ Ｐゴシック"/>
          </a:endParaRPr>
        </a:p>
        <a:p>
          <a:r>
            <a:rPr kumimoji="1" lang="ja-JP" altLang="en-US" sz="1300">
              <a:latin typeface="ＭＳ Ｐゴシック"/>
            </a:rPr>
            <a:t>民生費は保育所などの子育て支援関連経費が増えていること、商工費は企業誘致関連経費の増、教育費については小中学校の施設整備による増がある。</a:t>
          </a:r>
          <a:endParaRPr kumimoji="1" lang="en-US" altLang="ja-JP" sz="1300">
            <a:latin typeface="ＭＳ Ｐゴシック"/>
          </a:endParaRPr>
        </a:p>
        <a:p>
          <a:r>
            <a:rPr kumimoji="1" lang="ja-JP" altLang="en-US" sz="1300">
              <a:latin typeface="ＭＳ Ｐゴシック"/>
            </a:rPr>
            <a:t>公債費については三セク債の繰上償還によるものである。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適正な事業執行を行いながら計画的な償還額の平準化に努め</a:t>
          </a:r>
          <a:r>
            <a:rPr lang="ja-JP" altLang="en-US" sz="1200">
              <a:solidFill>
                <a:schemeClr val="dk1"/>
              </a:solidFill>
              <a:effectLst/>
              <a:latin typeface="+mn-lt"/>
              <a:ea typeface="+mn-ea"/>
              <a:cs typeface="+mn-cs"/>
            </a:rPr>
            <a:t>ていく</a:t>
          </a:r>
          <a:r>
            <a:rPr lang="ja-JP" altLang="ja-JP" sz="1200">
              <a:solidFill>
                <a:schemeClr val="dk1"/>
              </a:solidFill>
              <a:effectLst/>
              <a:latin typeface="+mn-lt"/>
              <a:ea typeface="+mn-ea"/>
              <a:cs typeface="+mn-cs"/>
            </a:rPr>
            <a:t>。</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a:t>
          </a:r>
        </a:p>
        <a:p>
          <a:r>
            <a:rPr lang="ja-JP" altLang="ja-JP" sz="1100">
              <a:solidFill>
                <a:schemeClr val="dk1"/>
              </a:solidFill>
              <a:effectLst/>
              <a:latin typeface="+mn-lt"/>
              <a:ea typeface="+mn-ea"/>
              <a:cs typeface="+mn-cs"/>
            </a:rPr>
            <a:t>　災害や大型事業の変更等の緊急対応の備えとして基金積立を行っているため高い水準を維持している。</a:t>
          </a:r>
        </a:p>
        <a:p>
          <a:r>
            <a:rPr lang="ja-JP" altLang="ja-JP" sz="1100">
              <a:solidFill>
                <a:schemeClr val="dk1"/>
              </a:solidFill>
              <a:effectLst/>
              <a:latin typeface="+mn-lt"/>
              <a:ea typeface="+mn-ea"/>
              <a:cs typeface="+mn-cs"/>
            </a:rPr>
            <a:t>【実質収支額】</a:t>
          </a:r>
        </a:p>
        <a:p>
          <a:r>
            <a:rPr lang="ja-JP" altLang="ja-JP" sz="1100">
              <a:solidFill>
                <a:schemeClr val="dk1"/>
              </a:solidFill>
              <a:effectLst/>
              <a:latin typeface="+mn-lt"/>
              <a:ea typeface="+mn-ea"/>
              <a:cs typeface="+mn-cs"/>
            </a:rPr>
            <a:t>　国の経済対策に係る繰越事業が多かったため比率が上がっている。今後、標準的な</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％台の水準へ近づけるように努める。</a:t>
          </a:r>
        </a:p>
        <a:p>
          <a:r>
            <a:rPr lang="ja-JP" altLang="ja-JP" sz="1100">
              <a:solidFill>
                <a:schemeClr val="dk1"/>
              </a:solidFill>
              <a:effectLst/>
              <a:latin typeface="+mn-lt"/>
              <a:ea typeface="+mn-ea"/>
              <a:cs typeface="+mn-cs"/>
            </a:rPr>
            <a:t>【実質単年度収支】</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三セク債の繰上償還</a:t>
          </a:r>
          <a:r>
            <a:rPr lang="ja-JP" altLang="ja-JP" sz="1100">
              <a:solidFill>
                <a:schemeClr val="dk1"/>
              </a:solidFill>
              <a:effectLst/>
              <a:latin typeface="+mn-lt"/>
              <a:ea typeface="+mn-ea"/>
              <a:cs typeface="+mn-cs"/>
            </a:rPr>
            <a:t>を実施したため高い水準となっている。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一般会計、他全ての会計において、実質赤字はないため今後も、引き続き各会計の実質収支等の状況を注視し、健全な財政運営に努めていく。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14287537</v>
      </c>
      <c r="BO4" s="379"/>
      <c r="BP4" s="379"/>
      <c r="BQ4" s="379"/>
      <c r="BR4" s="379"/>
      <c r="BS4" s="379"/>
      <c r="BT4" s="379"/>
      <c r="BU4" s="380"/>
      <c r="BV4" s="378">
        <v>15571656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7.5</v>
      </c>
      <c r="CU4" s="385"/>
      <c r="CV4" s="385"/>
      <c r="CW4" s="385"/>
      <c r="CX4" s="385"/>
      <c r="CY4" s="385"/>
      <c r="CZ4" s="385"/>
      <c r="DA4" s="386"/>
      <c r="DB4" s="384">
        <v>8.5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13499750</v>
      </c>
      <c r="BO5" s="416"/>
      <c r="BP5" s="416"/>
      <c r="BQ5" s="416"/>
      <c r="BR5" s="416"/>
      <c r="BS5" s="416"/>
      <c r="BT5" s="416"/>
      <c r="BU5" s="417"/>
      <c r="BV5" s="415">
        <v>14758699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83.1</v>
      </c>
      <c r="CU5" s="413"/>
      <c r="CV5" s="413"/>
      <c r="CW5" s="413"/>
      <c r="CX5" s="413"/>
      <c r="CY5" s="413"/>
      <c r="CZ5" s="413"/>
      <c r="DA5" s="414"/>
      <c r="DB5" s="412">
        <v>81.7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787787</v>
      </c>
      <c r="BO6" s="416"/>
      <c r="BP6" s="416"/>
      <c r="BQ6" s="416"/>
      <c r="BR6" s="416"/>
      <c r="BS6" s="416"/>
      <c r="BT6" s="416"/>
      <c r="BU6" s="417"/>
      <c r="BV6" s="415">
        <v>812957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90.6</v>
      </c>
      <c r="CU6" s="453"/>
      <c r="CV6" s="453"/>
      <c r="CW6" s="453"/>
      <c r="CX6" s="453"/>
      <c r="CY6" s="453"/>
      <c r="CZ6" s="453"/>
      <c r="DA6" s="454"/>
      <c r="DB6" s="452">
        <v>90.8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168237</v>
      </c>
      <c r="BO7" s="416"/>
      <c r="BP7" s="416"/>
      <c r="BQ7" s="416"/>
      <c r="BR7" s="416"/>
      <c r="BS7" s="416"/>
      <c r="BT7" s="416"/>
      <c r="BU7" s="417"/>
      <c r="BV7" s="415">
        <v>117370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8258992</v>
      </c>
      <c r="CU7" s="416"/>
      <c r="CV7" s="416"/>
      <c r="CW7" s="416"/>
      <c r="CX7" s="416"/>
      <c r="CY7" s="416"/>
      <c r="CZ7" s="416"/>
      <c r="DA7" s="417"/>
      <c r="DB7" s="415">
        <v>8160076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619550</v>
      </c>
      <c r="BO8" s="416"/>
      <c r="BP8" s="416"/>
      <c r="BQ8" s="416"/>
      <c r="BR8" s="416"/>
      <c r="BS8" s="416"/>
      <c r="BT8" s="416"/>
      <c r="BU8" s="417"/>
      <c r="BV8" s="415">
        <v>695587</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0.92</v>
      </c>
      <c r="CU8" s="456"/>
      <c r="CV8" s="456"/>
      <c r="CW8" s="456"/>
      <c r="CX8" s="456"/>
      <c r="CY8" s="456"/>
      <c r="CZ8" s="456"/>
      <c r="DA8" s="457"/>
      <c r="DB8" s="455">
        <v>0.93</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40984</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-76037</v>
      </c>
      <c r="BO9" s="416"/>
      <c r="BP9" s="416"/>
      <c r="BQ9" s="416"/>
      <c r="BR9" s="416"/>
      <c r="BS9" s="416"/>
      <c r="BT9" s="416"/>
      <c r="BU9" s="417"/>
      <c r="BV9" s="415">
        <v>-56109</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16</v>
      </c>
      <c r="CU9" s="413"/>
      <c r="CV9" s="413"/>
      <c r="CW9" s="413"/>
      <c r="CX9" s="413"/>
      <c r="CY9" s="413"/>
      <c r="CZ9" s="413"/>
      <c r="DA9" s="414"/>
      <c r="DB9" s="412">
        <v>13.1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102</v>
      </c>
      <c r="M10" s="445"/>
      <c r="N10" s="445"/>
      <c r="O10" s="445"/>
      <c r="P10" s="445"/>
      <c r="Q10" s="446"/>
      <c r="R10" s="466">
        <v>37734</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351117</v>
      </c>
      <c r="BO10" s="416"/>
      <c r="BP10" s="416"/>
      <c r="BQ10" s="416"/>
      <c r="BR10" s="416"/>
      <c r="BS10" s="416"/>
      <c r="BT10" s="416"/>
      <c r="BU10" s="417"/>
      <c r="BV10" s="415">
        <v>300879</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99</v>
      </c>
      <c r="AV11" s="448"/>
      <c r="AW11" s="448"/>
      <c r="AX11" s="448"/>
      <c r="AY11" s="449" t="s">
        <v>110</v>
      </c>
      <c r="AZ11" s="450"/>
      <c r="BA11" s="450"/>
      <c r="BB11" s="450"/>
      <c r="BC11" s="450"/>
      <c r="BD11" s="450"/>
      <c r="BE11" s="450"/>
      <c r="BF11" s="450"/>
      <c r="BG11" s="450"/>
      <c r="BH11" s="450"/>
      <c r="BI11" s="450"/>
      <c r="BJ11" s="450"/>
      <c r="BK11" s="450"/>
      <c r="BL11" s="450"/>
      <c r="BM11" s="451"/>
      <c r="BN11" s="415">
        <v>283360</v>
      </c>
      <c r="BO11" s="416"/>
      <c r="BP11" s="416"/>
      <c r="BQ11" s="416"/>
      <c r="BR11" s="416"/>
      <c r="BS11" s="416"/>
      <c r="BT11" s="416"/>
      <c r="BU11" s="417"/>
      <c r="BV11" s="415" t="s">
        <v>111</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c r="A12" s="138"/>
      <c r="B12" s="475" t="s">
        <v>113</v>
      </c>
      <c r="C12" s="476"/>
      <c r="D12" s="476"/>
      <c r="E12" s="476"/>
      <c r="F12" s="476"/>
      <c r="G12" s="476"/>
      <c r="H12" s="476"/>
      <c r="I12" s="476"/>
      <c r="J12" s="476"/>
      <c r="K12" s="477"/>
      <c r="L12" s="484" t="s">
        <v>114</v>
      </c>
      <c r="M12" s="485"/>
      <c r="N12" s="485"/>
      <c r="O12" s="485"/>
      <c r="P12" s="485"/>
      <c r="Q12" s="486"/>
      <c r="R12" s="487">
        <v>40513</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v>100000</v>
      </c>
      <c r="BO12" s="416"/>
      <c r="BP12" s="416"/>
      <c r="BQ12" s="416"/>
      <c r="BR12" s="416"/>
      <c r="BS12" s="416"/>
      <c r="BT12" s="416"/>
      <c r="BU12" s="417"/>
      <c r="BV12" s="415">
        <v>100000</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121</v>
      </c>
      <c r="CU12" s="456"/>
      <c r="CV12" s="456"/>
      <c r="CW12" s="456"/>
      <c r="CX12" s="456"/>
      <c r="CY12" s="456"/>
      <c r="CZ12" s="456"/>
      <c r="DA12" s="457"/>
      <c r="DB12" s="455" t="s">
        <v>121</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122</v>
      </c>
      <c r="N13" s="504"/>
      <c r="O13" s="504"/>
      <c r="P13" s="504"/>
      <c r="Q13" s="505"/>
      <c r="R13" s="496">
        <v>40256</v>
      </c>
      <c r="S13" s="497"/>
      <c r="T13" s="497"/>
      <c r="U13" s="497"/>
      <c r="V13" s="498"/>
      <c r="W13" s="431" t="s">
        <v>123</v>
      </c>
      <c r="X13" s="432"/>
      <c r="Y13" s="432"/>
      <c r="Z13" s="432"/>
      <c r="AA13" s="432"/>
      <c r="AB13" s="422"/>
      <c r="AC13" s="466">
        <v>986</v>
      </c>
      <c r="AD13" s="467"/>
      <c r="AE13" s="467"/>
      <c r="AF13" s="467"/>
      <c r="AG13" s="506"/>
      <c r="AH13" s="466">
        <v>1066</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458440</v>
      </c>
      <c r="BO13" s="416"/>
      <c r="BP13" s="416"/>
      <c r="BQ13" s="416"/>
      <c r="BR13" s="416"/>
      <c r="BS13" s="416"/>
      <c r="BT13" s="416"/>
      <c r="BU13" s="417"/>
      <c r="BV13" s="415">
        <v>144770</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8.6999999999999993</v>
      </c>
      <c r="CU13" s="413"/>
      <c r="CV13" s="413"/>
      <c r="CW13" s="413"/>
      <c r="CX13" s="413"/>
      <c r="CY13" s="413"/>
      <c r="CZ13" s="413"/>
      <c r="DA13" s="414"/>
      <c r="DB13" s="412">
        <v>9.3000000000000007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128</v>
      </c>
      <c r="M14" s="494"/>
      <c r="N14" s="494"/>
      <c r="O14" s="494"/>
      <c r="P14" s="494"/>
      <c r="Q14" s="495"/>
      <c r="R14" s="496">
        <v>39856</v>
      </c>
      <c r="S14" s="497"/>
      <c r="T14" s="497"/>
      <c r="U14" s="497"/>
      <c r="V14" s="498"/>
      <c r="W14" s="405"/>
      <c r="X14" s="406"/>
      <c r="Y14" s="406"/>
      <c r="Z14" s="406"/>
      <c r="AA14" s="406"/>
      <c r="AB14" s="395"/>
      <c r="AC14" s="499">
        <v>5.7</v>
      </c>
      <c r="AD14" s="500"/>
      <c r="AE14" s="500"/>
      <c r="AF14" s="500"/>
      <c r="AG14" s="501"/>
      <c r="AH14" s="499">
        <v>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v>14.2</v>
      </c>
      <c r="CU14" s="511"/>
      <c r="CV14" s="511"/>
      <c r="CW14" s="511"/>
      <c r="CX14" s="511"/>
      <c r="CY14" s="511"/>
      <c r="CZ14" s="511"/>
      <c r="DA14" s="512"/>
      <c r="DB14" s="510">
        <v>24.2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122</v>
      </c>
      <c r="N15" s="504"/>
      <c r="O15" s="504"/>
      <c r="P15" s="504"/>
      <c r="Q15" s="505"/>
      <c r="R15" s="496">
        <v>39622</v>
      </c>
      <c r="S15" s="497"/>
      <c r="T15" s="497"/>
      <c r="U15" s="497"/>
      <c r="V15" s="498"/>
      <c r="W15" s="431" t="s">
        <v>130</v>
      </c>
      <c r="X15" s="432"/>
      <c r="Y15" s="432"/>
      <c r="Z15" s="432"/>
      <c r="AA15" s="432"/>
      <c r="AB15" s="422"/>
      <c r="AC15" s="466">
        <v>5206</v>
      </c>
      <c r="AD15" s="467"/>
      <c r="AE15" s="467"/>
      <c r="AF15" s="467"/>
      <c r="AG15" s="506"/>
      <c r="AH15" s="466">
        <v>4622</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5448761</v>
      </c>
      <c r="BO15" s="379"/>
      <c r="BP15" s="379"/>
      <c r="BQ15" s="379"/>
      <c r="BR15" s="379"/>
      <c r="BS15" s="379"/>
      <c r="BT15" s="379"/>
      <c r="BU15" s="380"/>
      <c r="BV15" s="378">
        <v>5214997</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30.1</v>
      </c>
      <c r="AD16" s="500"/>
      <c r="AE16" s="500"/>
      <c r="AF16" s="500"/>
      <c r="AG16" s="501"/>
      <c r="AH16" s="499">
        <v>29.2</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6015526</v>
      </c>
      <c r="BO16" s="416"/>
      <c r="BP16" s="416"/>
      <c r="BQ16" s="416"/>
      <c r="BR16" s="416"/>
      <c r="BS16" s="416"/>
      <c r="BT16" s="416"/>
      <c r="BU16" s="417"/>
      <c r="BV16" s="415">
        <v>5752295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136</v>
      </c>
      <c r="N17" s="520"/>
      <c r="O17" s="520"/>
      <c r="P17" s="520"/>
      <c r="Q17" s="521"/>
      <c r="R17" s="516" t="s">
        <v>134</v>
      </c>
      <c r="S17" s="517"/>
      <c r="T17" s="517"/>
      <c r="U17" s="517"/>
      <c r="V17" s="518"/>
      <c r="W17" s="431" t="s">
        <v>137</v>
      </c>
      <c r="X17" s="432"/>
      <c r="Y17" s="432"/>
      <c r="Z17" s="432"/>
      <c r="AA17" s="432"/>
      <c r="AB17" s="422"/>
      <c r="AC17" s="466">
        <v>11098</v>
      </c>
      <c r="AD17" s="467"/>
      <c r="AE17" s="467"/>
      <c r="AF17" s="467"/>
      <c r="AG17" s="506"/>
      <c r="AH17" s="466">
        <v>10030</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6990718</v>
      </c>
      <c r="BO17" s="416"/>
      <c r="BP17" s="416"/>
      <c r="BQ17" s="416"/>
      <c r="BR17" s="416"/>
      <c r="BS17" s="416"/>
      <c r="BT17" s="416"/>
      <c r="BU17" s="417"/>
      <c r="BV17" s="415">
        <v>6742476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139</v>
      </c>
      <c r="C18" s="458"/>
      <c r="D18" s="458"/>
      <c r="E18" s="527"/>
      <c r="F18" s="527"/>
      <c r="G18" s="527"/>
      <c r="H18" s="527"/>
      <c r="I18" s="527"/>
      <c r="J18" s="527"/>
      <c r="K18" s="527"/>
      <c r="L18" s="528">
        <v>37.46</v>
      </c>
      <c r="M18" s="528"/>
      <c r="N18" s="528"/>
      <c r="O18" s="528"/>
      <c r="P18" s="528"/>
      <c r="Q18" s="528"/>
      <c r="R18" s="529"/>
      <c r="S18" s="529"/>
      <c r="T18" s="529"/>
      <c r="U18" s="529"/>
      <c r="V18" s="530"/>
      <c r="W18" s="433"/>
      <c r="X18" s="434"/>
      <c r="Y18" s="434"/>
      <c r="Z18" s="434"/>
      <c r="AA18" s="434"/>
      <c r="AB18" s="425"/>
      <c r="AC18" s="531">
        <v>64.2</v>
      </c>
      <c r="AD18" s="532"/>
      <c r="AE18" s="532"/>
      <c r="AF18" s="532"/>
      <c r="AG18" s="533"/>
      <c r="AH18" s="531">
        <v>63.3</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7064200</v>
      </c>
      <c r="BO18" s="416"/>
      <c r="BP18" s="416"/>
      <c r="BQ18" s="416"/>
      <c r="BR18" s="416"/>
      <c r="BS18" s="416"/>
      <c r="BT18" s="416"/>
      <c r="BU18" s="417"/>
      <c r="BV18" s="415">
        <v>6865391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141</v>
      </c>
      <c r="C19" s="458"/>
      <c r="D19" s="458"/>
      <c r="E19" s="527"/>
      <c r="F19" s="527"/>
      <c r="G19" s="527"/>
      <c r="H19" s="527"/>
      <c r="I19" s="527"/>
      <c r="J19" s="527"/>
      <c r="K19" s="527"/>
      <c r="L19" s="535">
        <v>1094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9968027</v>
      </c>
      <c r="BO19" s="416"/>
      <c r="BP19" s="416"/>
      <c r="BQ19" s="416"/>
      <c r="BR19" s="416"/>
      <c r="BS19" s="416"/>
      <c r="BT19" s="416"/>
      <c r="BU19" s="417"/>
      <c r="BV19" s="415">
        <v>9957976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143</v>
      </c>
      <c r="C20" s="458"/>
      <c r="D20" s="458"/>
      <c r="E20" s="527"/>
      <c r="F20" s="527"/>
      <c r="G20" s="527"/>
      <c r="H20" s="527"/>
      <c r="I20" s="527"/>
      <c r="J20" s="527"/>
      <c r="K20" s="527"/>
      <c r="L20" s="535">
        <v>15950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15992660</v>
      </c>
      <c r="BO23" s="416"/>
      <c r="BP23" s="416"/>
      <c r="BQ23" s="416"/>
      <c r="BR23" s="416"/>
      <c r="BS23" s="416"/>
      <c r="BT23" s="416"/>
      <c r="BU23" s="417"/>
      <c r="BV23" s="415">
        <v>16044137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152</v>
      </c>
      <c r="F24" s="445"/>
      <c r="G24" s="445"/>
      <c r="H24" s="445"/>
      <c r="I24" s="445"/>
      <c r="J24" s="445"/>
      <c r="K24" s="446"/>
      <c r="L24" s="466">
        <v>1</v>
      </c>
      <c r="M24" s="467"/>
      <c r="N24" s="467"/>
      <c r="O24" s="467"/>
      <c r="P24" s="506"/>
      <c r="Q24" s="466">
        <v>7470</v>
      </c>
      <c r="R24" s="467"/>
      <c r="S24" s="467"/>
      <c r="T24" s="467"/>
      <c r="U24" s="467"/>
      <c r="V24" s="506"/>
      <c r="W24" s="561"/>
      <c r="X24" s="549"/>
      <c r="Y24" s="550"/>
      <c r="Z24" s="465" t="s">
        <v>153</v>
      </c>
      <c r="AA24" s="445"/>
      <c r="AB24" s="445"/>
      <c r="AC24" s="445"/>
      <c r="AD24" s="445"/>
      <c r="AE24" s="445"/>
      <c r="AF24" s="445"/>
      <c r="AG24" s="446"/>
      <c r="AH24" s="466">
        <v>197</v>
      </c>
      <c r="AI24" s="467"/>
      <c r="AJ24" s="467"/>
      <c r="AK24" s="467"/>
      <c r="AL24" s="506"/>
      <c r="AM24" s="466">
        <v>581544</v>
      </c>
      <c r="AN24" s="467"/>
      <c r="AO24" s="467"/>
      <c r="AP24" s="467"/>
      <c r="AQ24" s="467"/>
      <c r="AR24" s="506"/>
      <c r="AS24" s="466">
        <v>2952</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12343562</v>
      </c>
      <c r="BO24" s="416"/>
      <c r="BP24" s="416"/>
      <c r="BQ24" s="416"/>
      <c r="BR24" s="416"/>
      <c r="BS24" s="416"/>
      <c r="BT24" s="416"/>
      <c r="BU24" s="417"/>
      <c r="BV24" s="415">
        <v>12125752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155</v>
      </c>
      <c r="F25" s="445"/>
      <c r="G25" s="445"/>
      <c r="H25" s="445"/>
      <c r="I25" s="445"/>
      <c r="J25" s="445"/>
      <c r="K25" s="446"/>
      <c r="L25" s="466">
        <v>1</v>
      </c>
      <c r="M25" s="467"/>
      <c r="N25" s="467"/>
      <c r="O25" s="467"/>
      <c r="P25" s="506"/>
      <c r="Q25" s="466">
        <v>5930</v>
      </c>
      <c r="R25" s="467"/>
      <c r="S25" s="467"/>
      <c r="T25" s="467"/>
      <c r="U25" s="467"/>
      <c r="V25" s="506"/>
      <c r="W25" s="561"/>
      <c r="X25" s="549"/>
      <c r="Y25" s="550"/>
      <c r="Z25" s="465" t="s">
        <v>156</v>
      </c>
      <c r="AA25" s="445"/>
      <c r="AB25" s="445"/>
      <c r="AC25" s="445"/>
      <c r="AD25" s="445"/>
      <c r="AE25" s="445"/>
      <c r="AF25" s="445"/>
      <c r="AG25" s="446"/>
      <c r="AH25" s="466" t="s">
        <v>121</v>
      </c>
      <c r="AI25" s="467"/>
      <c r="AJ25" s="467"/>
      <c r="AK25" s="467"/>
      <c r="AL25" s="506"/>
      <c r="AM25" s="466" t="s">
        <v>121</v>
      </c>
      <c r="AN25" s="467"/>
      <c r="AO25" s="467"/>
      <c r="AP25" s="467"/>
      <c r="AQ25" s="467"/>
      <c r="AR25" s="506"/>
      <c r="AS25" s="466" t="s">
        <v>121</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1782764</v>
      </c>
      <c r="BO25" s="379"/>
      <c r="BP25" s="379"/>
      <c r="BQ25" s="379"/>
      <c r="BR25" s="379"/>
      <c r="BS25" s="379"/>
      <c r="BT25" s="379"/>
      <c r="BU25" s="380"/>
      <c r="BV25" s="378">
        <v>1784608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158</v>
      </c>
      <c r="F26" s="445"/>
      <c r="G26" s="445"/>
      <c r="H26" s="445"/>
      <c r="I26" s="445"/>
      <c r="J26" s="445"/>
      <c r="K26" s="446"/>
      <c r="L26" s="466">
        <v>1</v>
      </c>
      <c r="M26" s="467"/>
      <c r="N26" s="467"/>
      <c r="O26" s="467"/>
      <c r="P26" s="506"/>
      <c r="Q26" s="466">
        <v>5420</v>
      </c>
      <c r="R26" s="467"/>
      <c r="S26" s="467"/>
      <c r="T26" s="467"/>
      <c r="U26" s="467"/>
      <c r="V26" s="506"/>
      <c r="W26" s="561"/>
      <c r="X26" s="549"/>
      <c r="Y26" s="550"/>
      <c r="Z26" s="465" t="s">
        <v>159</v>
      </c>
      <c r="AA26" s="571"/>
      <c r="AB26" s="571"/>
      <c r="AC26" s="571"/>
      <c r="AD26" s="571"/>
      <c r="AE26" s="571"/>
      <c r="AF26" s="571"/>
      <c r="AG26" s="572"/>
      <c r="AH26" s="466">
        <v>16</v>
      </c>
      <c r="AI26" s="467"/>
      <c r="AJ26" s="467"/>
      <c r="AK26" s="467"/>
      <c r="AL26" s="506"/>
      <c r="AM26" s="466">
        <v>41984</v>
      </c>
      <c r="AN26" s="467"/>
      <c r="AO26" s="467"/>
      <c r="AP26" s="467"/>
      <c r="AQ26" s="467"/>
      <c r="AR26" s="506"/>
      <c r="AS26" s="466">
        <v>2624</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121</v>
      </c>
      <c r="BO26" s="416"/>
      <c r="BP26" s="416"/>
      <c r="BQ26" s="416"/>
      <c r="BR26" s="416"/>
      <c r="BS26" s="416"/>
      <c r="BT26" s="416"/>
      <c r="BU26" s="417"/>
      <c r="BV26" s="415" t="s">
        <v>121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3320</v>
      </c>
      <c r="R27" s="467"/>
      <c r="S27" s="467"/>
      <c r="T27" s="467"/>
      <c r="U27" s="467"/>
      <c r="V27" s="506"/>
      <c r="W27" s="561"/>
      <c r="X27" s="549"/>
      <c r="Y27" s="550"/>
      <c r="Z27" s="465" t="s">
        <v>162</v>
      </c>
      <c r="AA27" s="445"/>
      <c r="AB27" s="445"/>
      <c r="AC27" s="445"/>
      <c r="AD27" s="445"/>
      <c r="AE27" s="445"/>
      <c r="AF27" s="445"/>
      <c r="AG27" s="446"/>
      <c r="AH27" s="466">
        <v>1</v>
      </c>
      <c r="AI27" s="467"/>
      <c r="AJ27" s="467"/>
      <c r="AK27" s="467"/>
      <c r="AL27" s="506"/>
      <c r="AM27" s="466" t="s">
        <v>163</v>
      </c>
      <c r="AN27" s="467"/>
      <c r="AO27" s="467"/>
      <c r="AP27" s="467"/>
      <c r="AQ27" s="467"/>
      <c r="AR27" s="506"/>
      <c r="AS27" s="466" t="s">
        <v>163</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v>640489</v>
      </c>
      <c r="BO27" s="585"/>
      <c r="BP27" s="585"/>
      <c r="BQ27" s="585"/>
      <c r="BR27" s="585"/>
      <c r="BS27" s="585"/>
      <c r="BT27" s="585"/>
      <c r="BU27" s="586"/>
      <c r="BV27" s="584">
        <v>640334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165</v>
      </c>
      <c r="F28" s="445"/>
      <c r="G28" s="445"/>
      <c r="H28" s="445"/>
      <c r="I28" s="445"/>
      <c r="J28" s="445"/>
      <c r="K28" s="446"/>
      <c r="L28" s="466">
        <v>1</v>
      </c>
      <c r="M28" s="467"/>
      <c r="N28" s="467"/>
      <c r="O28" s="467"/>
      <c r="P28" s="506"/>
      <c r="Q28" s="466">
        <v>2739</v>
      </c>
      <c r="R28" s="467"/>
      <c r="S28" s="467"/>
      <c r="T28" s="467"/>
      <c r="U28" s="467"/>
      <c r="V28" s="506"/>
      <c r="W28" s="561"/>
      <c r="X28" s="549"/>
      <c r="Y28" s="550"/>
      <c r="Z28" s="465" t="s">
        <v>166</v>
      </c>
      <c r="AA28" s="445"/>
      <c r="AB28" s="445"/>
      <c r="AC28" s="445"/>
      <c r="AD28" s="445"/>
      <c r="AE28" s="445"/>
      <c r="AF28" s="445"/>
      <c r="AG28" s="446"/>
      <c r="AH28" s="466" t="s">
        <v>121</v>
      </c>
      <c r="AI28" s="467"/>
      <c r="AJ28" s="467"/>
      <c r="AK28" s="467"/>
      <c r="AL28" s="506"/>
      <c r="AM28" s="466" t="s">
        <v>121</v>
      </c>
      <c r="AN28" s="467"/>
      <c r="AO28" s="467"/>
      <c r="AP28" s="467"/>
      <c r="AQ28" s="467"/>
      <c r="AR28" s="506"/>
      <c r="AS28" s="466" t="s">
        <v>121</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2420454</v>
      </c>
      <c r="BO28" s="379"/>
      <c r="BP28" s="379"/>
      <c r="BQ28" s="379"/>
      <c r="BR28" s="379"/>
      <c r="BS28" s="379"/>
      <c r="BT28" s="379"/>
      <c r="BU28" s="380"/>
      <c r="BV28" s="378">
        <v>2169337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169</v>
      </c>
      <c r="F29" s="445"/>
      <c r="G29" s="445"/>
      <c r="H29" s="445"/>
      <c r="I29" s="445"/>
      <c r="J29" s="445"/>
      <c r="K29" s="446"/>
      <c r="L29" s="466">
        <v>16</v>
      </c>
      <c r="M29" s="467"/>
      <c r="N29" s="467"/>
      <c r="O29" s="467"/>
      <c r="P29" s="506"/>
      <c r="Q29" s="466">
        <v>2490</v>
      </c>
      <c r="R29" s="467"/>
      <c r="S29" s="467"/>
      <c r="T29" s="467"/>
      <c r="U29" s="467"/>
      <c r="V29" s="506"/>
      <c r="W29" s="562"/>
      <c r="X29" s="563"/>
      <c r="Y29" s="564"/>
      <c r="Z29" s="465" t="s">
        <v>170</v>
      </c>
      <c r="AA29" s="445"/>
      <c r="AB29" s="445"/>
      <c r="AC29" s="445"/>
      <c r="AD29" s="445"/>
      <c r="AE29" s="445"/>
      <c r="AF29" s="445"/>
      <c r="AG29" s="446"/>
      <c r="AH29" s="466">
        <v>198</v>
      </c>
      <c r="AI29" s="467"/>
      <c r="AJ29" s="467"/>
      <c r="AK29" s="467"/>
      <c r="AL29" s="506"/>
      <c r="AM29" s="466">
        <v>586157</v>
      </c>
      <c r="AN29" s="467"/>
      <c r="AO29" s="467"/>
      <c r="AP29" s="467"/>
      <c r="AQ29" s="467"/>
      <c r="AR29" s="506"/>
      <c r="AS29" s="466">
        <v>2960</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597934</v>
      </c>
      <c r="BO29" s="416"/>
      <c r="BP29" s="416"/>
      <c r="BQ29" s="416"/>
      <c r="BR29" s="416"/>
      <c r="BS29" s="416"/>
      <c r="BT29" s="416"/>
      <c r="BU29" s="417"/>
      <c r="BV29" s="415">
        <v>597811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99.9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1781150</v>
      </c>
      <c r="BO30" s="585"/>
      <c r="BP30" s="585"/>
      <c r="BQ30" s="585"/>
      <c r="BR30" s="585"/>
      <c r="BS30" s="585"/>
      <c r="BT30" s="585"/>
      <c r="BU30" s="586"/>
      <c r="BV30" s="584">
        <v>1814304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下水道事業会計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熊本県市町村総合事務組合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(有)さんふれあ</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菊池環境保全組合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大津菊陽水道企業団</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菊池広域連合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熊本県後期高齢者医療広域連合（一般会計）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熊本県後期高齢者医療広域連合（特別会計）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519</v>
      </c>
      <c r="D34" s="1181"/>
      <c r="E34" s="1182"/>
      <c r="F34" s="32">
        <v>7.32</v>
      </c>
      <c r="G34" s="33">
        <v>7.17</v>
      </c>
      <c r="H34" s="33">
        <v>9.16</v>
      </c>
      <c r="I34" s="33">
        <v>8.52</v>
      </c>
      <c r="J34" s="34">
        <v>7.5</v>
      </c>
      <c r="K34" s="22"/>
      <c r="L34" s="22"/>
      <c r="M34" s="22"/>
      <c r="N34" s="22"/>
      <c r="O34" s="22"/>
      <c r="P34" s="22"/>
    </row>
    <row r="35" spans="1:16" ht="39" customHeight="1">
      <c r="A35" s="22"/>
      <c r="B35" s="35"/>
      <c r="C35" s="1175" t="s">
        <v>520</v>
      </c>
      <c r="D35" s="1176"/>
      <c r="E35" s="1177"/>
      <c r="F35" s="36">
        <v>0.65</v>
      </c>
      <c r="G35" s="37">
        <v>2.17</v>
      </c>
      <c r="H35" s="37">
        <v>1.92</v>
      </c>
      <c r="I35" s="37">
        <v>1.49</v>
      </c>
      <c r="J35" s="38">
        <v>1.32</v>
      </c>
      <c r="K35" s="22"/>
      <c r="L35" s="22"/>
      <c r="M35" s="22"/>
      <c r="N35" s="22"/>
      <c r="O35" s="22"/>
      <c r="P35" s="22"/>
    </row>
    <row r="36" spans="1:16" ht="39" customHeight="1">
      <c r="A36" s="22"/>
      <c r="B36" s="35"/>
      <c r="C36" s="1175" t="s">
        <v>521</v>
      </c>
      <c r="D36" s="1176"/>
      <c r="E36" s="1177"/>
      <c r="F36" s="36">
        <v>1.1399999999999999</v>
      </c>
      <c r="G36" s="37">
        <v>0.83</v>
      </c>
      <c r="H36" s="37">
        <v>1.07</v>
      </c>
      <c r="I36" s="37">
        <v>0.99</v>
      </c>
      <c r="J36" s="38">
        <v>1.22</v>
      </c>
      <c r="K36" s="22"/>
      <c r="L36" s="22"/>
      <c r="M36" s="22"/>
      <c r="N36" s="22"/>
      <c r="O36" s="22"/>
      <c r="P36" s="22"/>
    </row>
    <row r="37" spans="1:16" ht="39" customHeight="1">
      <c r="A37" s="22"/>
      <c r="B37" s="35"/>
      <c r="C37" s="1175" t="s">
        <v>522</v>
      </c>
      <c r="D37" s="1176"/>
      <c r="E37" s="1177"/>
      <c r="F37" s="36">
        <v>0.13</v>
      </c>
      <c r="G37" s="37">
        <v>0.44</v>
      </c>
      <c r="H37" s="37">
        <v>0.85</v>
      </c>
      <c r="I37" s="37">
        <v>1.22</v>
      </c>
      <c r="J37" s="38">
        <v>1.06</v>
      </c>
      <c r="K37" s="22"/>
      <c r="L37" s="22"/>
      <c r="M37" s="22"/>
      <c r="N37" s="22"/>
      <c r="O37" s="22"/>
      <c r="P37" s="22"/>
    </row>
    <row r="38" spans="1:16" ht="39" customHeight="1">
      <c r="A38" s="22"/>
      <c r="B38" s="35"/>
      <c r="C38" s="1175" t="s">
        <v>523</v>
      </c>
      <c r="D38" s="1176"/>
      <c r="E38" s="1177"/>
      <c r="F38" s="36">
        <v>0.09</v>
      </c>
      <c r="G38" s="37">
        <v>0.11</v>
      </c>
      <c r="H38" s="37">
        <v>0.11</v>
      </c>
      <c r="I38" s="37">
        <v>0.12</v>
      </c>
      <c r="J38" s="38">
        <v>0.12</v>
      </c>
      <c r="K38" s="22"/>
      <c r="L38" s="22"/>
      <c r="M38" s="22"/>
      <c r="N38" s="22"/>
      <c r="O38" s="22"/>
      <c r="P38" s="22"/>
    </row>
    <row r="39" spans="1:16" ht="39" customHeight="1">
      <c r="A39" s="22"/>
      <c r="B39" s="35"/>
      <c r="C39" s="1175" t="s">
        <v>524</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525</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526</v>
      </c>
      <c r="D43" s="1179"/>
      <c r="E43" s="1180"/>
      <c r="F43" s="41">
        <v>0.03</v>
      </c>
      <c r="G43" s="42" t="s">
        <v>475</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1404</v>
      </c>
      <c r="L45" s="60">
        <v>1376</v>
      </c>
      <c r="M45" s="60">
        <v>1249</v>
      </c>
      <c r="N45" s="60">
        <v>1355</v>
      </c>
      <c r="O45" s="61">
        <v>1358</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367</v>
      </c>
      <c r="L48" s="64">
        <v>355</v>
      </c>
      <c r="M48" s="64">
        <v>335</v>
      </c>
      <c r="N48" s="64">
        <v>351</v>
      </c>
      <c r="O48" s="65">
        <v>338</v>
      </c>
      <c r="P48" s="48"/>
      <c r="Q48" s="48"/>
      <c r="R48" s="48"/>
      <c r="S48" s="48"/>
      <c r="T48" s="48"/>
      <c r="U48" s="48"/>
    </row>
    <row r="49" spans="1:21" ht="30.75" customHeight="1">
      <c r="A49" s="48"/>
      <c r="B49" s="1193"/>
      <c r="C49" s="1194"/>
      <c r="D49" s="62"/>
      <c r="E49" s="1185" t="s">
        <v>15</v>
      </c>
      <c r="F49" s="1185"/>
      <c r="G49" s="1185"/>
      <c r="H49" s="1185"/>
      <c r="I49" s="1185"/>
      <c r="J49" s="1186"/>
      <c r="K49" s="63">
        <v>110</v>
      </c>
      <c r="L49" s="64">
        <v>63</v>
      </c>
      <c r="M49" s="64">
        <v>30</v>
      </c>
      <c r="N49" s="64">
        <v>32</v>
      </c>
      <c r="O49" s="65">
        <v>27</v>
      </c>
      <c r="P49" s="48"/>
      <c r="Q49" s="48"/>
      <c r="R49" s="48"/>
      <c r="S49" s="48"/>
      <c r="T49" s="48"/>
      <c r="U49" s="48"/>
    </row>
    <row r="50" spans="1:21" ht="30.75" customHeight="1">
      <c r="A50" s="48"/>
      <c r="B50" s="1193"/>
      <c r="C50" s="1194"/>
      <c r="D50" s="62"/>
      <c r="E50" s="1185" t="s">
        <v>16</v>
      </c>
      <c r="F50" s="1185"/>
      <c r="G50" s="1185"/>
      <c r="H50" s="1185"/>
      <c r="I50" s="1185"/>
      <c r="J50" s="1186"/>
      <c r="K50" s="63">
        <v>2</v>
      </c>
      <c r="L50" s="64">
        <v>1</v>
      </c>
      <c r="M50" s="64">
        <v>1</v>
      </c>
      <c r="N50" s="64">
        <v>1</v>
      </c>
      <c r="O50" s="65">
        <v>1</v>
      </c>
      <c r="P50" s="48"/>
      <c r="Q50" s="48"/>
      <c r="R50" s="48"/>
      <c r="S50" s="48"/>
      <c r="T50" s="48"/>
      <c r="U50" s="48"/>
    </row>
    <row r="51" spans="1:21" ht="30.75" customHeight="1">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18</v>
      </c>
      <c r="C52" s="1184"/>
      <c r="D52" s="66"/>
      <c r="E52" s="1185" t="s">
        <v>19</v>
      </c>
      <c r="F52" s="1185"/>
      <c r="G52" s="1185"/>
      <c r="H52" s="1185"/>
      <c r="I52" s="1185"/>
      <c r="J52" s="1186"/>
      <c r="K52" s="63">
        <v>1009</v>
      </c>
      <c r="L52" s="64">
        <v>1022</v>
      </c>
      <c r="M52" s="64">
        <v>1026</v>
      </c>
      <c r="N52" s="64">
        <v>1100</v>
      </c>
      <c r="O52" s="65">
        <v>1066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874</v>
      </c>
      <c r="L53" s="69">
        <v>773</v>
      </c>
      <c r="M53" s="69">
        <v>589</v>
      </c>
      <c r="N53" s="69">
        <v>639</v>
      </c>
      <c r="O53" s="70">
        <v>658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99" t="s">
        <v>23</v>
      </c>
      <c r="C41" s="1200"/>
      <c r="D41" s="81"/>
      <c r="E41" s="1205" t="s">
        <v>24</v>
      </c>
      <c r="F41" s="1205"/>
      <c r="G41" s="1205"/>
      <c r="H41" s="1206"/>
      <c r="I41" s="82">
        <v>11460</v>
      </c>
      <c r="J41" s="83">
        <v>12747</v>
      </c>
      <c r="K41" s="83">
        <v>14752</v>
      </c>
      <c r="L41" s="83">
        <v>16044</v>
      </c>
      <c r="M41" s="84">
        <v>15993</v>
      </c>
    </row>
    <row r="42" spans="2:13" ht="27.75" customHeight="1">
      <c r="B42" s="1201"/>
      <c r="C42" s="1202"/>
      <c r="D42" s="85"/>
      <c r="E42" s="1207" t="s">
        <v>25</v>
      </c>
      <c r="F42" s="1207"/>
      <c r="G42" s="1207"/>
      <c r="H42" s="1208"/>
      <c r="I42" s="86" t="s">
        <v>475</v>
      </c>
      <c r="J42" s="87" t="s">
        <v>475</v>
      </c>
      <c r="K42" s="87" t="s">
        <v>475</v>
      </c>
      <c r="L42" s="87" t="s">
        <v>475</v>
      </c>
      <c r="M42" s="88" t="s">
        <v>475</v>
      </c>
    </row>
    <row r="43" spans="2:13" ht="27.75" customHeight="1">
      <c r="B43" s="1201"/>
      <c r="C43" s="1202"/>
      <c r="D43" s="85"/>
      <c r="E43" s="1207" t="s">
        <v>26</v>
      </c>
      <c r="F43" s="1207"/>
      <c r="G43" s="1207"/>
      <c r="H43" s="1208"/>
      <c r="I43" s="86">
        <v>5179</v>
      </c>
      <c r="J43" s="87">
        <v>4964</v>
      </c>
      <c r="K43" s="87">
        <v>4458</v>
      </c>
      <c r="L43" s="87">
        <v>3885</v>
      </c>
      <c r="M43" s="88">
        <v>3606</v>
      </c>
    </row>
    <row r="44" spans="2:13" ht="27.75" customHeight="1">
      <c r="B44" s="1201"/>
      <c r="C44" s="1202"/>
      <c r="D44" s="85"/>
      <c r="E44" s="1207" t="s">
        <v>27</v>
      </c>
      <c r="F44" s="1207"/>
      <c r="G44" s="1207"/>
      <c r="H44" s="1208"/>
      <c r="I44" s="86">
        <v>266</v>
      </c>
      <c r="J44" s="87">
        <v>234</v>
      </c>
      <c r="K44" s="87">
        <v>206</v>
      </c>
      <c r="L44" s="87">
        <v>284</v>
      </c>
      <c r="M44" s="88">
        <v>362</v>
      </c>
    </row>
    <row r="45" spans="2:13" ht="27.75" customHeight="1">
      <c r="B45" s="1201"/>
      <c r="C45" s="1202"/>
      <c r="D45" s="85"/>
      <c r="E45" s="1207" t="s">
        <v>28</v>
      </c>
      <c r="F45" s="1207"/>
      <c r="G45" s="1207"/>
      <c r="H45" s="1208"/>
      <c r="I45" s="86">
        <v>52</v>
      </c>
      <c r="J45" s="87" t="s">
        <v>475</v>
      </c>
      <c r="K45" s="87" t="s">
        <v>475</v>
      </c>
      <c r="L45" s="87" t="s">
        <v>475</v>
      </c>
      <c r="M45" s="88" t="s">
        <v>475</v>
      </c>
    </row>
    <row r="46" spans="2:13" ht="27.75" customHeight="1">
      <c r="B46" s="1201"/>
      <c r="C46" s="1202"/>
      <c r="D46" s="85"/>
      <c r="E46" s="1207" t="s">
        <v>29</v>
      </c>
      <c r="F46" s="1207"/>
      <c r="G46" s="1207"/>
      <c r="H46" s="1208"/>
      <c r="I46" s="86" t="s">
        <v>475</v>
      </c>
      <c r="J46" s="87" t="s">
        <v>475</v>
      </c>
      <c r="K46" s="87" t="s">
        <v>475</v>
      </c>
      <c r="L46" s="87" t="s">
        <v>475</v>
      </c>
      <c r="M46" s="88" t="s">
        <v>475</v>
      </c>
    </row>
    <row r="47" spans="2:13" ht="27.75" customHeight="1">
      <c r="B47" s="1201"/>
      <c r="C47" s="1202"/>
      <c r="D47" s="85"/>
      <c r="E47" s="1207" t="s">
        <v>30</v>
      </c>
      <c r="F47" s="1207"/>
      <c r="G47" s="1207"/>
      <c r="H47" s="1208"/>
      <c r="I47" s="86" t="s">
        <v>475</v>
      </c>
      <c r="J47" s="87" t="s">
        <v>475</v>
      </c>
      <c r="K47" s="87" t="s">
        <v>475</v>
      </c>
      <c r="L47" s="87" t="s">
        <v>475</v>
      </c>
      <c r="M47" s="88" t="s">
        <v>475</v>
      </c>
    </row>
    <row r="48" spans="2:13" ht="27.75" customHeight="1">
      <c r="B48" s="1203"/>
      <c r="C48" s="1204"/>
      <c r="D48" s="85"/>
      <c r="E48" s="1207" t="s">
        <v>31</v>
      </c>
      <c r="F48" s="1207"/>
      <c r="G48" s="1207"/>
      <c r="H48" s="1208"/>
      <c r="I48" s="86" t="s">
        <v>475</v>
      </c>
      <c r="J48" s="87" t="s">
        <v>475</v>
      </c>
      <c r="K48" s="87" t="s">
        <v>475</v>
      </c>
      <c r="L48" s="87" t="s">
        <v>475</v>
      </c>
      <c r="M48" s="88" t="s">
        <v>475</v>
      </c>
    </row>
    <row r="49" spans="2:13" ht="27.75" customHeight="1">
      <c r="B49" s="1209" t="s">
        <v>32</v>
      </c>
      <c r="C49" s="1210"/>
      <c r="D49" s="89"/>
      <c r="E49" s="1207" t="s">
        <v>33</v>
      </c>
      <c r="F49" s="1207"/>
      <c r="G49" s="1207"/>
      <c r="H49" s="1208"/>
      <c r="I49" s="86">
        <v>4455</v>
      </c>
      <c r="J49" s="87">
        <v>3935</v>
      </c>
      <c r="K49" s="87">
        <v>4380</v>
      </c>
      <c r="L49" s="87">
        <v>4925</v>
      </c>
      <c r="M49" s="88">
        <v>5203</v>
      </c>
    </row>
    <row r="50" spans="2:13" ht="27.75" customHeight="1">
      <c r="B50" s="1201"/>
      <c r="C50" s="1202"/>
      <c r="D50" s="85"/>
      <c r="E50" s="1207" t="s">
        <v>34</v>
      </c>
      <c r="F50" s="1207"/>
      <c r="G50" s="1207"/>
      <c r="H50" s="1208"/>
      <c r="I50" s="86">
        <v>628</v>
      </c>
      <c r="J50" s="87">
        <v>720</v>
      </c>
      <c r="K50" s="87">
        <v>877</v>
      </c>
      <c r="L50" s="87">
        <v>872</v>
      </c>
      <c r="M50" s="88">
        <v>833</v>
      </c>
    </row>
    <row r="51" spans="2:13" ht="27.75" customHeight="1">
      <c r="B51" s="1203"/>
      <c r="C51" s="1204"/>
      <c r="D51" s="85"/>
      <c r="E51" s="1207" t="s">
        <v>35</v>
      </c>
      <c r="F51" s="1207"/>
      <c r="G51" s="1207"/>
      <c r="H51" s="1208"/>
      <c r="I51" s="86">
        <v>11327</v>
      </c>
      <c r="J51" s="87">
        <v>12008</v>
      </c>
      <c r="K51" s="87">
        <v>12451</v>
      </c>
      <c r="L51" s="87">
        <v>12694</v>
      </c>
      <c r="M51" s="88">
        <v>12895</v>
      </c>
    </row>
    <row r="52" spans="2:13" ht="27.75" customHeight="1" thickBot="1">
      <c r="B52" s="1211" t="s">
        <v>36</v>
      </c>
      <c r="C52" s="1212"/>
      <c r="D52" s="90"/>
      <c r="E52" s="1213" t="s">
        <v>37</v>
      </c>
      <c r="F52" s="1213"/>
      <c r="G52" s="1213"/>
      <c r="H52" s="1214"/>
      <c r="I52" s="91">
        <v>546</v>
      </c>
      <c r="J52" s="92">
        <v>1281</v>
      </c>
      <c r="K52" s="92">
        <v>1706</v>
      </c>
      <c r="L52" s="92">
        <v>1722</v>
      </c>
      <c r="M52" s="93">
        <v>1030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542</v>
      </c>
    </row>
    <row r="50" spans="1:17">
      <c r="B50" s="248"/>
      <c r="C50" s="244"/>
      <c r="D50" s="244"/>
      <c r="E50" s="244"/>
      <c r="F50" s="244"/>
      <c r="G50" s="1236"/>
      <c r="H50" s="1237"/>
      <c r="I50" s="1237"/>
      <c r="J50" s="1238"/>
      <c r="K50" s="354" t="s">
        <v>514</v>
      </c>
      <c r="L50" s="354" t="s">
        <v>515</v>
      </c>
      <c r="M50" s="354" t="s">
        <v>516</v>
      </c>
      <c r="N50" s="354" t="s">
        <v>517</v>
      </c>
      <c r="O50" s="354" t="s">
        <v>518</v>
      </c>
    </row>
    <row r="51" spans="1:17">
      <c r="B51" s="248"/>
      <c r="C51" s="244"/>
      <c r="D51" s="244"/>
      <c r="E51" s="244"/>
      <c r="F51" s="244"/>
      <c r="G51" s="1239" t="s">
        <v>543</v>
      </c>
      <c r="H51" s="1240"/>
      <c r="I51" s="1245" t="s">
        <v>544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546</v>
      </c>
      <c r="H55" s="1220"/>
      <c r="I55" s="1225" t="s">
        <v>544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27" t="s">
        <v>550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548</v>
      </c>
      <c r="I71" s="368"/>
      <c r="J71" s="364"/>
      <c r="K71" s="364"/>
      <c r="L71" s="365"/>
      <c r="M71" s="364"/>
      <c r="N71" s="365"/>
      <c r="O71" s="366"/>
    </row>
    <row r="72" spans="2:30">
      <c r="B72" s="248"/>
      <c r="C72" s="244"/>
      <c r="D72" s="244"/>
      <c r="E72" s="244"/>
      <c r="F72" s="244"/>
      <c r="G72" s="1236"/>
      <c r="H72" s="1237"/>
      <c r="I72" s="1237"/>
      <c r="J72" s="1238"/>
      <c r="K72" s="354" t="s">
        <v>514</v>
      </c>
      <c r="L72" s="354" t="s">
        <v>515</v>
      </c>
      <c r="M72" s="354" t="s">
        <v>516</v>
      </c>
      <c r="N72" s="354" t="s">
        <v>517</v>
      </c>
      <c r="O72" s="354" t="s">
        <v>518</v>
      </c>
    </row>
    <row r="73" spans="2:30">
      <c r="B73" s="248"/>
      <c r="C73" s="244"/>
      <c r="D73" s="244"/>
      <c r="E73" s="244"/>
      <c r="F73" s="244"/>
      <c r="G73" s="1239" t="s">
        <v>543</v>
      </c>
      <c r="H73" s="1240"/>
      <c r="I73" s="1245" t="s">
        <v>544</v>
      </c>
      <c r="J73" s="1245"/>
      <c r="K73" s="1226">
        <v>7.8</v>
      </c>
      <c r="L73" s="1226">
        <v>17.899999999999999</v>
      </c>
      <c r="M73" s="1215">
        <v>23.6</v>
      </c>
      <c r="N73" s="1215">
        <v>24.2</v>
      </c>
      <c r="O73" s="1215">
        <v>14.2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549</v>
      </c>
      <c r="J75" s="1225"/>
      <c r="K75" s="1247">
        <v>13.5</v>
      </c>
      <c r="L75" s="1247">
        <v>12.2</v>
      </c>
      <c r="M75" s="1247">
        <v>10.4</v>
      </c>
      <c r="N75" s="1247">
        <v>9.3000000000000007</v>
      </c>
      <c r="O75" s="1247">
        <v>8.6999999999999993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546</v>
      </c>
      <c r="H77" s="1220"/>
      <c r="I77" s="1225" t="s">
        <v>544</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549</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56947</v>
      </c>
      <c r="E3" s="116"/>
      <c r="F3" s="117">
        <v>42839</v>
      </c>
      <c r="G3" s="118"/>
      <c r="H3" s="119"/>
    </row>
    <row r="4" spans="1:8">
      <c r="A4" s="120"/>
      <c r="B4" s="121"/>
      <c r="C4" s="122"/>
      <c r="D4" s="123">
        <v>40377</v>
      </c>
      <c r="E4" s="124"/>
      <c r="F4" s="125">
        <v>22027</v>
      </c>
      <c r="G4" s="126"/>
      <c r="H4" s="127"/>
    </row>
    <row r="5" spans="1:8">
      <c r="A5" s="108" t="s">
        <v>508</v>
      </c>
      <c r="B5" s="113"/>
      <c r="C5" s="114"/>
      <c r="D5" s="115">
        <v>114763</v>
      </c>
      <c r="E5" s="116"/>
      <c r="F5" s="117">
        <v>46819</v>
      </c>
      <c r="G5" s="118"/>
      <c r="H5" s="119"/>
    </row>
    <row r="6" spans="1:8">
      <c r="A6" s="120"/>
      <c r="B6" s="121"/>
      <c r="C6" s="122"/>
      <c r="D6" s="123">
        <v>62005</v>
      </c>
      <c r="E6" s="124"/>
      <c r="F6" s="125">
        <v>24121</v>
      </c>
      <c r="G6" s="126"/>
      <c r="H6" s="127"/>
    </row>
    <row r="7" spans="1:8">
      <c r="A7" s="108" t="s">
        <v>509</v>
      </c>
      <c r="B7" s="113"/>
      <c r="C7" s="114"/>
      <c r="D7" s="115">
        <v>105628</v>
      </c>
      <c r="E7" s="116"/>
      <c r="F7" s="117">
        <v>53270</v>
      </c>
      <c r="G7" s="118"/>
      <c r="H7" s="119"/>
    </row>
    <row r="8" spans="1:8">
      <c r="A8" s="120"/>
      <c r="B8" s="121"/>
      <c r="C8" s="122"/>
      <c r="D8" s="123">
        <v>49850</v>
      </c>
      <c r="E8" s="124"/>
      <c r="F8" s="125">
        <v>24316</v>
      </c>
      <c r="G8" s="126"/>
      <c r="H8" s="127"/>
    </row>
    <row r="9" spans="1:8">
      <c r="A9" s="108" t="s">
        <v>510</v>
      </c>
      <c r="B9" s="113"/>
      <c r="C9" s="114"/>
      <c r="D9" s="115">
        <v>92623</v>
      </c>
      <c r="E9" s="116"/>
      <c r="F9" s="117">
        <v>53292</v>
      </c>
      <c r="G9" s="118"/>
      <c r="H9" s="119"/>
    </row>
    <row r="10" spans="1:8">
      <c r="A10" s="120"/>
      <c r="B10" s="121"/>
      <c r="C10" s="122"/>
      <c r="D10" s="123">
        <v>37918</v>
      </c>
      <c r="E10" s="124"/>
      <c r="F10" s="125">
        <v>28900</v>
      </c>
      <c r="G10" s="126"/>
      <c r="H10" s="127"/>
    </row>
    <row r="11" spans="1:8">
      <c r="A11" s="108" t="s">
        <v>511</v>
      </c>
      <c r="B11" s="113"/>
      <c r="C11" s="114"/>
      <c r="D11" s="115">
        <v>48919</v>
      </c>
      <c r="E11" s="116"/>
      <c r="F11" s="117">
        <v>49919</v>
      </c>
      <c r="G11" s="118"/>
      <c r="H11" s="119"/>
    </row>
    <row r="12" spans="1:8">
      <c r="A12" s="120"/>
      <c r="B12" s="121"/>
      <c r="C12" s="128"/>
      <c r="D12" s="123">
        <v>31449</v>
      </c>
      <c r="E12" s="124"/>
      <c r="F12" s="125">
        <v>26398</v>
      </c>
      <c r="G12" s="126"/>
      <c r="H12" s="127"/>
    </row>
    <row r="13" spans="1:8">
      <c r="A13" s="108"/>
      <c r="B13" s="113"/>
      <c r="C13" s="129"/>
      <c r="D13" s="130">
        <v>83776</v>
      </c>
      <c r="E13" s="131"/>
      <c r="F13" s="132">
        <v>49228</v>
      </c>
      <c r="G13" s="133"/>
      <c r="H13" s="119"/>
    </row>
    <row r="14" spans="1:8">
      <c r="A14" s="120"/>
      <c r="B14" s="121"/>
      <c r="C14" s="122"/>
      <c r="D14" s="123">
        <v>44320</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7.33</v>
      </c>
      <c r="C19" s="134">
        <f>ROUND(VALUE(SUBSTITUTE(実質収支比率等に係る経年分析!G$48,"▲","-")),2)</f>
        <v>7.17</v>
      </c>
      <c r="D19" s="134">
        <f>ROUND(VALUE(SUBSTITUTE(実質収支比率等に係る経年分析!H$48,"▲","-")),2)</f>
        <v>9.16</v>
      </c>
      <c r="E19" s="134">
        <f>ROUND(VALUE(SUBSTITUTE(実質収支比率等に係る経年分析!I$48,"▲","-")),2)</f>
        <v>8.52</v>
      </c>
      <c r="F19" s="134">
        <f>ROUND(VALUE(SUBSTITUTE(実質収支比率等に係る経年分析!J$48,"▲","-")),2)</f>
        <v>7.5</v>
      </c>
    </row>
    <row r="20" spans="1:11">
      <c r="A20" s="134" t="s">
        <v>42</v>
      </c>
      <c r="B20" s="134">
        <f>ROUND(VALUE(SUBSTITUTE(実質収支比率等に係る経年分析!F$47,"▲","-")),2)</f>
        <v>22.8</v>
      </c>
      <c r="C20" s="134">
        <f>ROUND(VALUE(SUBSTITUTE(実質収支比率等に係る経年分析!G$47,"▲","-")),2)</f>
        <v>23.62</v>
      </c>
      <c r="D20" s="134">
        <f>ROUND(VALUE(SUBSTITUTE(実質収支比率等に係る経年分析!H$47,"▲","-")),2)</f>
        <v>24</v>
      </c>
      <c r="E20" s="134">
        <f>ROUND(VALUE(SUBSTITUTE(実質収支比率等に係る経年分析!I$47,"▲","-")),2)</f>
        <v>26.58</v>
      </c>
      <c r="F20" s="134">
        <f>ROUND(VALUE(SUBSTITUTE(実質収支比率等に係る経年分析!J$47,"▲","-")),2)</f>
        <v>29.31</v>
      </c>
    </row>
    <row r="21" spans="1:11">
      <c r="A21" s="134" t="s">
        <v>43</v>
      </c>
      <c r="B21" s="134">
        <f>IF(ISNUMBER(VALUE(SUBSTITUTE(実質収支比率等に係る経年分析!F$49,"▲","-"))),ROUND(VALUE(SUBSTITUTE(実質収支比率等に係る経年分析!F$49,"▲","-")),2),NA())</f>
        <v>2.34</v>
      </c>
      <c r="C21" s="134">
        <f>IF(ISNUMBER(VALUE(SUBSTITUTE(実質収支比率等に係る経年分析!G$49,"▲","-"))),ROUND(VALUE(SUBSTITUTE(実質収支比率等に係る経年分析!G$49,"▲","-")),2),NA())</f>
        <v>3.53</v>
      </c>
      <c r="D21" s="134">
        <f>IF(ISNUMBER(VALUE(SUBSTITUTE(実質収支比率等に係る経年分析!H$49,"▲","-"))),ROUND(VALUE(SUBSTITUTE(実質収支比率等に係る経年分析!H$49,"▲","-")),2),NA())</f>
        <v>2.69</v>
      </c>
      <c r="E21" s="134">
        <f>IF(ISNUMBER(VALUE(SUBSTITUTE(実質収支比率等に係る経年分析!I$49,"▲","-"))),ROUND(VALUE(SUBSTITUTE(実質収支比率等に係る経年分析!I$49,"▲","-")),2),NA())</f>
        <v>1.77</v>
      </c>
      <c r="F21" s="134">
        <f>IF(ISNUMBER(VALUE(SUBSTITUTE(実質収支比率等に係る経年分析!J$49,"▲","-"))),ROUND(VALUE(SUBSTITUTE(実質収支比率等に係る経年分析!J$49,"▲","-")),2),NA())</f>
        <v>5.55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1009</v>
      </c>
      <c r="E42" s="136"/>
      <c r="F42" s="136"/>
      <c r="G42" s="136">
        <f>'実質公債費比率（分子）の構造'!L$52</f>
        <v>1022</v>
      </c>
      <c r="H42" s="136"/>
      <c r="I42" s="136"/>
      <c r="J42" s="136">
        <f>'実質公債費比率（分子）の構造'!M$52</f>
        <v>1026</v>
      </c>
      <c r="K42" s="136"/>
      <c r="L42" s="136"/>
      <c r="M42" s="136">
        <f>'実質公債費比率（分子）の構造'!N$52</f>
        <v>1100</v>
      </c>
      <c r="N42" s="136"/>
      <c r="O42" s="136"/>
      <c r="P42" s="136">
        <f>'実質公債費比率（分子）の構造'!O$52</f>
        <v>1066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110</v>
      </c>
      <c r="C45" s="136"/>
      <c r="D45" s="136"/>
      <c r="E45" s="136">
        <f>'実質公債費比率（分子）の構造'!L$49</f>
        <v>63</v>
      </c>
      <c r="F45" s="136"/>
      <c r="G45" s="136"/>
      <c r="H45" s="136">
        <f>'実質公債費比率（分子）の構造'!M$49</f>
        <v>30</v>
      </c>
      <c r="I45" s="136"/>
      <c r="J45" s="136"/>
      <c r="K45" s="136">
        <f>'実質公債費比率（分子）の構造'!N$49</f>
        <v>32</v>
      </c>
      <c r="L45" s="136"/>
      <c r="M45" s="136"/>
      <c r="N45" s="136">
        <f>'実質公債費比率（分子）の構造'!O$49</f>
        <v>27</v>
      </c>
      <c r="O45" s="136"/>
      <c r="P45" s="136"/>
    </row>
    <row r="46" spans="1:16">
      <c r="A46" s="136" t="s">
        <v>54</v>
      </c>
      <c r="B46" s="136">
        <f>'実質公債費比率（分子）の構造'!K$48</f>
        <v>367</v>
      </c>
      <c r="C46" s="136"/>
      <c r="D46" s="136"/>
      <c r="E46" s="136">
        <f>'実質公債費比率（分子）の構造'!L$48</f>
        <v>355</v>
      </c>
      <c r="F46" s="136"/>
      <c r="G46" s="136"/>
      <c r="H46" s="136">
        <f>'実質公債費比率（分子）の構造'!M$48</f>
        <v>335</v>
      </c>
      <c r="I46" s="136"/>
      <c r="J46" s="136"/>
      <c r="K46" s="136">
        <f>'実質公債費比率（分子）の構造'!N$48</f>
        <v>351</v>
      </c>
      <c r="L46" s="136"/>
      <c r="M46" s="136"/>
      <c r="N46" s="136">
        <f>'実質公債費比率（分子）の構造'!O$48</f>
        <v>338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1404</v>
      </c>
      <c r="C49" s="136"/>
      <c r="D49" s="136"/>
      <c r="E49" s="136">
        <f>'実質公債費比率（分子）の構造'!L$45</f>
        <v>1376</v>
      </c>
      <c r="F49" s="136"/>
      <c r="G49" s="136"/>
      <c r="H49" s="136">
        <f>'実質公債費比率（分子）の構造'!M$45</f>
        <v>1249</v>
      </c>
      <c r="I49" s="136"/>
      <c r="J49" s="136"/>
      <c r="K49" s="136">
        <f>'実質公債費比率（分子）の構造'!N$45</f>
        <v>1355</v>
      </c>
      <c r="L49" s="136"/>
      <c r="M49" s="136"/>
      <c r="N49" s="136">
        <f>'実質公債費比率（分子）の構造'!O$45</f>
        <v>1358</v>
      </c>
      <c r="O49" s="136"/>
      <c r="P49" s="136"/>
    </row>
    <row r="50" spans="1:16">
      <c r="A50" s="136" t="s">
        <v>58</v>
      </c>
      <c r="B50" s="136" t="e">
        <f>NA()</f>
        <v>#N/A</v>
      </c>
      <c r="C50" s="136">
        <f>IF(ISNUMBER('実質公債費比率（分子）の構造'!K$53),'実質公債費比率（分子）の構造'!K$53,NA())</f>
        <v>874</v>
      </c>
      <c r="D50" s="136" t="e">
        <f>NA()</f>
        <v>#N/A</v>
      </c>
      <c r="E50" s="136" t="e">
        <f>NA()</f>
        <v>#N/A</v>
      </c>
      <c r="F50" s="136">
        <f>IF(ISNUMBER('実質公債費比率（分子）の構造'!L$53),'実質公債費比率（分子）の構造'!L$53,NA())</f>
        <v>773</v>
      </c>
      <c r="G50" s="136" t="e">
        <f>NA()</f>
        <v>#N/A</v>
      </c>
      <c r="H50" s="136" t="e">
        <f>NA()</f>
        <v>#N/A</v>
      </c>
      <c r="I50" s="136">
        <f>IF(ISNUMBER('実質公債費比率（分子）の構造'!M$53),'実質公債費比率（分子）の構造'!M$53,NA())</f>
        <v>589</v>
      </c>
      <c r="J50" s="136" t="e">
        <f>NA()</f>
        <v>#N/A</v>
      </c>
      <c r="K50" s="136" t="e">
        <f>NA()</f>
        <v>#N/A</v>
      </c>
      <c r="L50" s="136">
        <f>IF(ISNUMBER('実質公債費比率（分子）の構造'!N$53),'実質公債費比率（分子）の構造'!N$53,NA())</f>
        <v>639</v>
      </c>
      <c r="M50" s="136" t="e">
        <f>NA()</f>
        <v>#N/A</v>
      </c>
      <c r="N50" s="136" t="e">
        <f>NA()</f>
        <v>#N/A</v>
      </c>
      <c r="O50" s="136">
        <f>IF(ISNUMBER('実質公債費比率（分子）の構造'!O$53),'実質公債費比率（分子）の構造'!O$53,NA())</f>
        <v>658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11327</v>
      </c>
      <c r="E56" s="135"/>
      <c r="F56" s="135"/>
      <c r="G56" s="135">
        <f>'将来負担比率（分子）の構造'!J$51</f>
        <v>12008</v>
      </c>
      <c r="H56" s="135"/>
      <c r="I56" s="135"/>
      <c r="J56" s="135">
        <f>'将来負担比率（分子）の構造'!K$51</f>
        <v>12451</v>
      </c>
      <c r="K56" s="135"/>
      <c r="L56" s="135"/>
      <c r="M56" s="135">
        <f>'将来負担比率（分子）の構造'!L$51</f>
        <v>12694</v>
      </c>
      <c r="N56" s="135"/>
      <c r="O56" s="135"/>
      <c r="P56" s="135">
        <f>'将来負担比率（分子）の構造'!M$51</f>
        <v>12895</v>
      </c>
    </row>
    <row r="57" spans="1:16">
      <c r="A57" s="135" t="s">
        <v>34</v>
      </c>
      <c r="B57" s="135"/>
      <c r="C57" s="135"/>
      <c r="D57" s="135">
        <f>'将来負担比率（分子）の構造'!I$50</f>
        <v>628</v>
      </c>
      <c r="E57" s="135"/>
      <c r="F57" s="135"/>
      <c r="G57" s="135">
        <f>'将来負担比率（分子）の構造'!J$50</f>
        <v>720</v>
      </c>
      <c r="H57" s="135"/>
      <c r="I57" s="135"/>
      <c r="J57" s="135">
        <f>'将来負担比率（分子）の構造'!K$50</f>
        <v>877</v>
      </c>
      <c r="K57" s="135"/>
      <c r="L57" s="135"/>
      <c r="M57" s="135">
        <f>'将来負担比率（分子）の構造'!L$50</f>
        <v>872</v>
      </c>
      <c r="N57" s="135"/>
      <c r="O57" s="135"/>
      <c r="P57" s="135">
        <f>'将来負担比率（分子）の構造'!M$50</f>
        <v>833</v>
      </c>
    </row>
    <row r="58" spans="1:16">
      <c r="A58" s="135" t="s">
        <v>33</v>
      </c>
      <c r="B58" s="135"/>
      <c r="C58" s="135"/>
      <c r="D58" s="135">
        <f>'将来負担比率（分子）の構造'!I$49</f>
        <v>4455</v>
      </c>
      <c r="E58" s="135"/>
      <c r="F58" s="135"/>
      <c r="G58" s="135">
        <f>'将来負担比率（分子）の構造'!J$49</f>
        <v>3935</v>
      </c>
      <c r="H58" s="135"/>
      <c r="I58" s="135"/>
      <c r="J58" s="135">
        <f>'将来負担比率（分子）の構造'!K$49</f>
        <v>4380</v>
      </c>
      <c r="K58" s="135"/>
      <c r="L58" s="135"/>
      <c r="M58" s="135">
        <f>'将来負担比率（分子）の構造'!L$49</f>
        <v>4925</v>
      </c>
      <c r="N58" s="135"/>
      <c r="O58" s="135"/>
      <c r="P58" s="135">
        <f>'将来負担比率（分子）の構造'!M$49</f>
        <v>5203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52</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27</v>
      </c>
      <c r="B63" s="135">
        <f>'将来負担比率（分子）の構造'!I$44</f>
        <v>266</v>
      </c>
      <c r="C63" s="135"/>
      <c r="D63" s="135"/>
      <c r="E63" s="135">
        <f>'将来負担比率（分子）の構造'!J$44</f>
        <v>234</v>
      </c>
      <c r="F63" s="135"/>
      <c r="G63" s="135"/>
      <c r="H63" s="135">
        <f>'将来負担比率（分子）の構造'!K$44</f>
        <v>206</v>
      </c>
      <c r="I63" s="135"/>
      <c r="J63" s="135"/>
      <c r="K63" s="135">
        <f>'将来負担比率（分子）の構造'!L$44</f>
        <v>284</v>
      </c>
      <c r="L63" s="135"/>
      <c r="M63" s="135"/>
      <c r="N63" s="135">
        <f>'将来負担比率（分子）の構造'!M$44</f>
        <v>362</v>
      </c>
      <c r="O63" s="135"/>
      <c r="P63" s="135"/>
    </row>
    <row r="64" spans="1:16">
      <c r="A64" s="135" t="s">
        <v>26</v>
      </c>
      <c r="B64" s="135">
        <f>'将来負担比率（分子）の構造'!I$43</f>
        <v>5179</v>
      </c>
      <c r="C64" s="135"/>
      <c r="D64" s="135"/>
      <c r="E64" s="135">
        <f>'将来負担比率（分子）の構造'!J$43</f>
        <v>4964</v>
      </c>
      <c r="F64" s="135"/>
      <c r="G64" s="135"/>
      <c r="H64" s="135">
        <f>'将来負担比率（分子）の構造'!K$43</f>
        <v>4458</v>
      </c>
      <c r="I64" s="135"/>
      <c r="J64" s="135"/>
      <c r="K64" s="135">
        <f>'将来負担比率（分子）の構造'!L$43</f>
        <v>3885</v>
      </c>
      <c r="L64" s="135"/>
      <c r="M64" s="135"/>
      <c r="N64" s="135">
        <f>'将来負担比率（分子）の構造'!M$43</f>
        <v>3606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11460</v>
      </c>
      <c r="C66" s="135"/>
      <c r="D66" s="135"/>
      <c r="E66" s="135">
        <f>'将来負担比率（分子）の構造'!J$41</f>
        <v>12747</v>
      </c>
      <c r="F66" s="135"/>
      <c r="G66" s="135"/>
      <c r="H66" s="135">
        <f>'将来負担比率（分子）の構造'!K$41</f>
        <v>14752</v>
      </c>
      <c r="I66" s="135"/>
      <c r="J66" s="135"/>
      <c r="K66" s="135">
        <f>'将来負担比率（分子）の構造'!L$41</f>
        <v>16044</v>
      </c>
      <c r="L66" s="135"/>
      <c r="M66" s="135"/>
      <c r="N66" s="135">
        <f>'将来負担比率（分子）の構造'!M$41</f>
        <v>15993</v>
      </c>
      <c r="O66" s="135"/>
      <c r="P66" s="135"/>
    </row>
    <row r="67" spans="1:16">
      <c r="A67" s="135" t="s">
        <v>62</v>
      </c>
      <c r="B67" s="135" t="e">
        <f>NA()</f>
        <v>#N/A</v>
      </c>
      <c r="C67" s="135">
        <f>IF(ISNUMBER('将来負担比率（分子）の構造'!I$52), IF('将来負担比率（分子）の構造'!I$52 &lt; 0, 0, '将来負担比率（分子）の構造'!I$52), NA())</f>
        <v>546</v>
      </c>
      <c r="D67" s="135" t="e">
        <f>NA()</f>
        <v>#N/A</v>
      </c>
      <c r="E67" s="135" t="e">
        <f>NA()</f>
        <v>#N/A</v>
      </c>
      <c r="F67" s="135">
        <f>IF(ISNUMBER('将来負担比率（分子）の構造'!J$52), IF('将来負担比率（分子）の構造'!J$52 &lt; 0, 0, '将来負担比率（分子）の構造'!J$52), NA())</f>
        <v>1281</v>
      </c>
      <c r="G67" s="135" t="e">
        <f>NA()</f>
        <v>#N/A</v>
      </c>
      <c r="H67" s="135" t="e">
        <f>NA()</f>
        <v>#N/A</v>
      </c>
      <c r="I67" s="135">
        <f>IF(ISNUMBER('将来負担比率（分子）の構造'!K$52), IF('将来負担比率（分子）の構造'!K$52 &lt; 0, 0, '将来負担比率（分子）の構造'!K$52), NA())</f>
        <v>1706</v>
      </c>
      <c r="J67" s="135" t="e">
        <f>NA()</f>
        <v>#N/A</v>
      </c>
      <c r="K67" s="135" t="e">
        <f>NA()</f>
        <v>#N/A</v>
      </c>
      <c r="L67" s="135">
        <f>IF(ISNUMBER('将来負担比率（分子）の構造'!L$52), IF('将来負担比率（分子）の構造'!L$52 &lt; 0, 0, '将来負担比率（分子）の構造'!L$52), NA())</f>
        <v>1722</v>
      </c>
      <c r="M67" s="135" t="e">
        <f>NA()</f>
        <v>#N/A</v>
      </c>
      <c r="N67" s="135" t="e">
        <f>NA()</f>
        <v>#N/A</v>
      </c>
      <c r="O67" s="135">
        <f>IF(ISNUMBER('将来負担比率（分子）の構造'!M$52), IF('将来負担比率（分子）の構造'!M$52 &lt; 0, 0, '将来負担比率（分子）の構造'!M$52), NA())</f>
        <v>1030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208</v>
      </c>
      <c r="C5" s="610"/>
      <c r="D5" s="610"/>
      <c r="E5" s="610"/>
      <c r="F5" s="610"/>
      <c r="G5" s="610"/>
      <c r="H5" s="610"/>
      <c r="I5" s="610"/>
      <c r="J5" s="610"/>
      <c r="K5" s="610"/>
      <c r="L5" s="610"/>
      <c r="M5" s="610"/>
      <c r="N5" s="610"/>
      <c r="O5" s="610"/>
      <c r="P5" s="610"/>
      <c r="Q5" s="611"/>
      <c r="R5" s="612">
        <v>6166638</v>
      </c>
      <c r="S5" s="613"/>
      <c r="T5" s="613"/>
      <c r="U5" s="613"/>
      <c r="V5" s="613"/>
      <c r="W5" s="613"/>
      <c r="X5" s="613"/>
      <c r="Y5" s="614"/>
      <c r="Z5" s="615">
        <v>43.2</v>
      </c>
      <c r="AA5" s="615"/>
      <c r="AB5" s="615"/>
      <c r="AC5" s="615"/>
      <c r="AD5" s="616">
        <v>6166638</v>
      </c>
      <c r="AE5" s="616"/>
      <c r="AF5" s="616"/>
      <c r="AG5" s="616"/>
      <c r="AH5" s="616"/>
      <c r="AI5" s="616"/>
      <c r="AJ5" s="616"/>
      <c r="AK5" s="616"/>
      <c r="AL5" s="617">
        <v>79.099999999999994</v>
      </c>
      <c r="AM5" s="618"/>
      <c r="AN5" s="618"/>
      <c r="AO5" s="619"/>
      <c r="AP5" s="609" t="s">
        <v>209</v>
      </c>
      <c r="AQ5" s="610"/>
      <c r="AR5" s="610"/>
      <c r="AS5" s="610"/>
      <c r="AT5" s="610"/>
      <c r="AU5" s="610"/>
      <c r="AV5" s="610"/>
      <c r="AW5" s="610"/>
      <c r="AX5" s="610"/>
      <c r="AY5" s="610"/>
      <c r="AZ5" s="610"/>
      <c r="BA5" s="610"/>
      <c r="BB5" s="610"/>
      <c r="BC5" s="610"/>
      <c r="BD5" s="610"/>
      <c r="BE5" s="610"/>
      <c r="BF5" s="611"/>
      <c r="BG5" s="623">
        <v>6166638</v>
      </c>
      <c r="BH5" s="624"/>
      <c r="BI5" s="624"/>
      <c r="BJ5" s="624"/>
      <c r="BK5" s="624"/>
      <c r="BL5" s="624"/>
      <c r="BM5" s="624"/>
      <c r="BN5" s="625"/>
      <c r="BO5" s="626">
        <v>100</v>
      </c>
      <c r="BP5" s="626"/>
      <c r="BQ5" s="626"/>
      <c r="BR5" s="626"/>
      <c r="BS5" s="627" t="s">
        <v>210</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211</v>
      </c>
      <c r="CS5" s="606"/>
      <c r="CT5" s="606"/>
      <c r="CU5" s="606"/>
      <c r="CV5" s="606"/>
      <c r="CW5" s="606"/>
      <c r="CX5" s="606"/>
      <c r="CY5" s="607"/>
      <c r="CZ5" s="605" t="s">
        <v>202</v>
      </c>
      <c r="DA5" s="606"/>
      <c r="DB5" s="606"/>
      <c r="DC5" s="607"/>
      <c r="DD5" s="605" t="s">
        <v>212</v>
      </c>
      <c r="DE5" s="606"/>
      <c r="DF5" s="606"/>
      <c r="DG5" s="606"/>
      <c r="DH5" s="606"/>
      <c r="DI5" s="606"/>
      <c r="DJ5" s="606"/>
      <c r="DK5" s="606"/>
      <c r="DL5" s="606"/>
      <c r="DM5" s="606"/>
      <c r="DN5" s="606"/>
      <c r="DO5" s="606"/>
      <c r="DP5" s="607"/>
      <c r="DQ5" s="605" t="s">
        <v>213</v>
      </c>
      <c r="DR5" s="606"/>
      <c r="DS5" s="606"/>
      <c r="DT5" s="606"/>
      <c r="DU5" s="606"/>
      <c r="DV5" s="606"/>
      <c r="DW5" s="606"/>
      <c r="DX5" s="606"/>
      <c r="DY5" s="606"/>
      <c r="DZ5" s="606"/>
      <c r="EA5" s="606"/>
      <c r="EB5" s="606"/>
      <c r="EC5" s="607"/>
    </row>
    <row r="6" spans="2:143" ht="11.25" customHeight="1">
      <c r="B6" s="620" t="s">
        <v>214</v>
      </c>
      <c r="C6" s="621"/>
      <c r="D6" s="621"/>
      <c r="E6" s="621"/>
      <c r="F6" s="621"/>
      <c r="G6" s="621"/>
      <c r="H6" s="621"/>
      <c r="I6" s="621"/>
      <c r="J6" s="621"/>
      <c r="K6" s="621"/>
      <c r="L6" s="621"/>
      <c r="M6" s="621"/>
      <c r="N6" s="621"/>
      <c r="O6" s="621"/>
      <c r="P6" s="621"/>
      <c r="Q6" s="622"/>
      <c r="R6" s="623">
        <v>198997</v>
      </c>
      <c r="S6" s="624"/>
      <c r="T6" s="624"/>
      <c r="U6" s="624"/>
      <c r="V6" s="624"/>
      <c r="W6" s="624"/>
      <c r="X6" s="624"/>
      <c r="Y6" s="625"/>
      <c r="Z6" s="626">
        <v>1.4</v>
      </c>
      <c r="AA6" s="626"/>
      <c r="AB6" s="626"/>
      <c r="AC6" s="626"/>
      <c r="AD6" s="627">
        <v>198997</v>
      </c>
      <c r="AE6" s="627"/>
      <c r="AF6" s="627"/>
      <c r="AG6" s="627"/>
      <c r="AH6" s="627"/>
      <c r="AI6" s="627"/>
      <c r="AJ6" s="627"/>
      <c r="AK6" s="627"/>
      <c r="AL6" s="628">
        <v>2.6</v>
      </c>
      <c r="AM6" s="629"/>
      <c r="AN6" s="629"/>
      <c r="AO6" s="630"/>
      <c r="AP6" s="620" t="s">
        <v>215</v>
      </c>
      <c r="AQ6" s="621"/>
      <c r="AR6" s="621"/>
      <c r="AS6" s="621"/>
      <c r="AT6" s="621"/>
      <c r="AU6" s="621"/>
      <c r="AV6" s="621"/>
      <c r="AW6" s="621"/>
      <c r="AX6" s="621"/>
      <c r="AY6" s="621"/>
      <c r="AZ6" s="621"/>
      <c r="BA6" s="621"/>
      <c r="BB6" s="621"/>
      <c r="BC6" s="621"/>
      <c r="BD6" s="621"/>
      <c r="BE6" s="621"/>
      <c r="BF6" s="622"/>
      <c r="BG6" s="623">
        <v>6166638</v>
      </c>
      <c r="BH6" s="624"/>
      <c r="BI6" s="624"/>
      <c r="BJ6" s="624"/>
      <c r="BK6" s="624"/>
      <c r="BL6" s="624"/>
      <c r="BM6" s="624"/>
      <c r="BN6" s="625"/>
      <c r="BO6" s="626">
        <v>100</v>
      </c>
      <c r="BP6" s="626"/>
      <c r="BQ6" s="626"/>
      <c r="BR6" s="626"/>
      <c r="BS6" s="627" t="s">
        <v>210</v>
      </c>
      <c r="BT6" s="627"/>
      <c r="BU6" s="627"/>
      <c r="BV6" s="627"/>
      <c r="BW6" s="627"/>
      <c r="BX6" s="627"/>
      <c r="BY6" s="627"/>
      <c r="BZ6" s="627"/>
      <c r="CA6" s="627"/>
      <c r="CB6" s="631"/>
      <c r="CD6" s="634" t="s">
        <v>216</v>
      </c>
      <c r="CE6" s="635"/>
      <c r="CF6" s="635"/>
      <c r="CG6" s="635"/>
      <c r="CH6" s="635"/>
      <c r="CI6" s="635"/>
      <c r="CJ6" s="635"/>
      <c r="CK6" s="635"/>
      <c r="CL6" s="635"/>
      <c r="CM6" s="635"/>
      <c r="CN6" s="635"/>
      <c r="CO6" s="635"/>
      <c r="CP6" s="635"/>
      <c r="CQ6" s="636"/>
      <c r="CR6" s="623">
        <v>135819</v>
      </c>
      <c r="CS6" s="624"/>
      <c r="CT6" s="624"/>
      <c r="CU6" s="624"/>
      <c r="CV6" s="624"/>
      <c r="CW6" s="624"/>
      <c r="CX6" s="624"/>
      <c r="CY6" s="625"/>
      <c r="CZ6" s="626">
        <v>1</v>
      </c>
      <c r="DA6" s="626"/>
      <c r="DB6" s="626"/>
      <c r="DC6" s="626"/>
      <c r="DD6" s="632" t="s">
        <v>210</v>
      </c>
      <c r="DE6" s="624"/>
      <c r="DF6" s="624"/>
      <c r="DG6" s="624"/>
      <c r="DH6" s="624"/>
      <c r="DI6" s="624"/>
      <c r="DJ6" s="624"/>
      <c r="DK6" s="624"/>
      <c r="DL6" s="624"/>
      <c r="DM6" s="624"/>
      <c r="DN6" s="624"/>
      <c r="DO6" s="624"/>
      <c r="DP6" s="625"/>
      <c r="DQ6" s="632">
        <v>135819</v>
      </c>
      <c r="DR6" s="624"/>
      <c r="DS6" s="624"/>
      <c r="DT6" s="624"/>
      <c r="DU6" s="624"/>
      <c r="DV6" s="624"/>
      <c r="DW6" s="624"/>
      <c r="DX6" s="624"/>
      <c r="DY6" s="624"/>
      <c r="DZ6" s="624"/>
      <c r="EA6" s="624"/>
      <c r="EB6" s="624"/>
      <c r="EC6" s="633"/>
    </row>
    <row r="7" spans="2:143" ht="11.25" customHeight="1">
      <c r="B7" s="620" t="s">
        <v>217</v>
      </c>
      <c r="C7" s="621"/>
      <c r="D7" s="621"/>
      <c r="E7" s="621"/>
      <c r="F7" s="621"/>
      <c r="G7" s="621"/>
      <c r="H7" s="621"/>
      <c r="I7" s="621"/>
      <c r="J7" s="621"/>
      <c r="K7" s="621"/>
      <c r="L7" s="621"/>
      <c r="M7" s="621"/>
      <c r="N7" s="621"/>
      <c r="O7" s="621"/>
      <c r="P7" s="621"/>
      <c r="Q7" s="622"/>
      <c r="R7" s="623">
        <v>6893</v>
      </c>
      <c r="S7" s="624"/>
      <c r="T7" s="624"/>
      <c r="U7" s="624"/>
      <c r="V7" s="624"/>
      <c r="W7" s="624"/>
      <c r="X7" s="624"/>
      <c r="Y7" s="625"/>
      <c r="Z7" s="626">
        <v>0</v>
      </c>
      <c r="AA7" s="626"/>
      <c r="AB7" s="626"/>
      <c r="AC7" s="626"/>
      <c r="AD7" s="627">
        <v>6893</v>
      </c>
      <c r="AE7" s="627"/>
      <c r="AF7" s="627"/>
      <c r="AG7" s="627"/>
      <c r="AH7" s="627"/>
      <c r="AI7" s="627"/>
      <c r="AJ7" s="627"/>
      <c r="AK7" s="627"/>
      <c r="AL7" s="628">
        <v>0.1</v>
      </c>
      <c r="AM7" s="629"/>
      <c r="AN7" s="629"/>
      <c r="AO7" s="630"/>
      <c r="AP7" s="620" t="s">
        <v>218</v>
      </c>
      <c r="AQ7" s="621"/>
      <c r="AR7" s="621"/>
      <c r="AS7" s="621"/>
      <c r="AT7" s="621"/>
      <c r="AU7" s="621"/>
      <c r="AV7" s="621"/>
      <c r="AW7" s="621"/>
      <c r="AX7" s="621"/>
      <c r="AY7" s="621"/>
      <c r="AZ7" s="621"/>
      <c r="BA7" s="621"/>
      <c r="BB7" s="621"/>
      <c r="BC7" s="621"/>
      <c r="BD7" s="621"/>
      <c r="BE7" s="621"/>
      <c r="BF7" s="622"/>
      <c r="BG7" s="623">
        <v>2477739</v>
      </c>
      <c r="BH7" s="624"/>
      <c r="BI7" s="624"/>
      <c r="BJ7" s="624"/>
      <c r="BK7" s="624"/>
      <c r="BL7" s="624"/>
      <c r="BM7" s="624"/>
      <c r="BN7" s="625"/>
      <c r="BO7" s="626">
        <v>40.200000000000003</v>
      </c>
      <c r="BP7" s="626"/>
      <c r="BQ7" s="626"/>
      <c r="BR7" s="626"/>
      <c r="BS7" s="627" t="s">
        <v>210</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1607098</v>
      </c>
      <c r="CS7" s="624"/>
      <c r="CT7" s="624"/>
      <c r="CU7" s="624"/>
      <c r="CV7" s="624"/>
      <c r="CW7" s="624"/>
      <c r="CX7" s="624"/>
      <c r="CY7" s="625"/>
      <c r="CZ7" s="626">
        <v>11.9</v>
      </c>
      <c r="DA7" s="626"/>
      <c r="DB7" s="626"/>
      <c r="DC7" s="626"/>
      <c r="DD7" s="632">
        <v>21006</v>
      </c>
      <c r="DE7" s="624"/>
      <c r="DF7" s="624"/>
      <c r="DG7" s="624"/>
      <c r="DH7" s="624"/>
      <c r="DI7" s="624"/>
      <c r="DJ7" s="624"/>
      <c r="DK7" s="624"/>
      <c r="DL7" s="624"/>
      <c r="DM7" s="624"/>
      <c r="DN7" s="624"/>
      <c r="DO7" s="624"/>
      <c r="DP7" s="625"/>
      <c r="DQ7" s="632">
        <v>1405279</v>
      </c>
      <c r="DR7" s="624"/>
      <c r="DS7" s="624"/>
      <c r="DT7" s="624"/>
      <c r="DU7" s="624"/>
      <c r="DV7" s="624"/>
      <c r="DW7" s="624"/>
      <c r="DX7" s="624"/>
      <c r="DY7" s="624"/>
      <c r="DZ7" s="624"/>
      <c r="EA7" s="624"/>
      <c r="EB7" s="624"/>
      <c r="EC7" s="633"/>
    </row>
    <row r="8" spans="2:143" ht="11.25" customHeight="1">
      <c r="B8" s="620" t="s">
        <v>220</v>
      </c>
      <c r="C8" s="621"/>
      <c r="D8" s="621"/>
      <c r="E8" s="621"/>
      <c r="F8" s="621"/>
      <c r="G8" s="621"/>
      <c r="H8" s="621"/>
      <c r="I8" s="621"/>
      <c r="J8" s="621"/>
      <c r="K8" s="621"/>
      <c r="L8" s="621"/>
      <c r="M8" s="621"/>
      <c r="N8" s="621"/>
      <c r="O8" s="621"/>
      <c r="P8" s="621"/>
      <c r="Q8" s="622"/>
      <c r="R8" s="623">
        <v>25057</v>
      </c>
      <c r="S8" s="624"/>
      <c r="T8" s="624"/>
      <c r="U8" s="624"/>
      <c r="V8" s="624"/>
      <c r="W8" s="624"/>
      <c r="X8" s="624"/>
      <c r="Y8" s="625"/>
      <c r="Z8" s="626">
        <v>0.2</v>
      </c>
      <c r="AA8" s="626"/>
      <c r="AB8" s="626"/>
      <c r="AC8" s="626"/>
      <c r="AD8" s="627">
        <v>25057</v>
      </c>
      <c r="AE8" s="627"/>
      <c r="AF8" s="627"/>
      <c r="AG8" s="627"/>
      <c r="AH8" s="627"/>
      <c r="AI8" s="627"/>
      <c r="AJ8" s="627"/>
      <c r="AK8" s="627"/>
      <c r="AL8" s="628">
        <v>0.3</v>
      </c>
      <c r="AM8" s="629"/>
      <c r="AN8" s="629"/>
      <c r="AO8" s="630"/>
      <c r="AP8" s="620" t="s">
        <v>221</v>
      </c>
      <c r="AQ8" s="621"/>
      <c r="AR8" s="621"/>
      <c r="AS8" s="621"/>
      <c r="AT8" s="621"/>
      <c r="AU8" s="621"/>
      <c r="AV8" s="621"/>
      <c r="AW8" s="621"/>
      <c r="AX8" s="621"/>
      <c r="AY8" s="621"/>
      <c r="AZ8" s="621"/>
      <c r="BA8" s="621"/>
      <c r="BB8" s="621"/>
      <c r="BC8" s="621"/>
      <c r="BD8" s="621"/>
      <c r="BE8" s="621"/>
      <c r="BF8" s="622"/>
      <c r="BG8" s="623">
        <v>64731</v>
      </c>
      <c r="BH8" s="624"/>
      <c r="BI8" s="624"/>
      <c r="BJ8" s="624"/>
      <c r="BK8" s="624"/>
      <c r="BL8" s="624"/>
      <c r="BM8" s="624"/>
      <c r="BN8" s="625"/>
      <c r="BO8" s="626">
        <v>1</v>
      </c>
      <c r="BP8" s="626"/>
      <c r="BQ8" s="626"/>
      <c r="BR8" s="626"/>
      <c r="BS8" s="632" t="s">
        <v>111</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4655994</v>
      </c>
      <c r="CS8" s="624"/>
      <c r="CT8" s="624"/>
      <c r="CU8" s="624"/>
      <c r="CV8" s="624"/>
      <c r="CW8" s="624"/>
      <c r="CX8" s="624"/>
      <c r="CY8" s="625"/>
      <c r="CZ8" s="626">
        <v>34.5</v>
      </c>
      <c r="DA8" s="626"/>
      <c r="DB8" s="626"/>
      <c r="DC8" s="626"/>
      <c r="DD8" s="632">
        <v>109987</v>
      </c>
      <c r="DE8" s="624"/>
      <c r="DF8" s="624"/>
      <c r="DG8" s="624"/>
      <c r="DH8" s="624"/>
      <c r="DI8" s="624"/>
      <c r="DJ8" s="624"/>
      <c r="DK8" s="624"/>
      <c r="DL8" s="624"/>
      <c r="DM8" s="624"/>
      <c r="DN8" s="624"/>
      <c r="DO8" s="624"/>
      <c r="DP8" s="625"/>
      <c r="DQ8" s="632">
        <v>2210686</v>
      </c>
      <c r="DR8" s="624"/>
      <c r="DS8" s="624"/>
      <c r="DT8" s="624"/>
      <c r="DU8" s="624"/>
      <c r="DV8" s="624"/>
      <c r="DW8" s="624"/>
      <c r="DX8" s="624"/>
      <c r="DY8" s="624"/>
      <c r="DZ8" s="624"/>
      <c r="EA8" s="624"/>
      <c r="EB8" s="624"/>
      <c r="EC8" s="633"/>
    </row>
    <row r="9" spans="2:143" ht="11.25" customHeight="1">
      <c r="B9" s="620" t="s">
        <v>223</v>
      </c>
      <c r="C9" s="621"/>
      <c r="D9" s="621"/>
      <c r="E9" s="621"/>
      <c r="F9" s="621"/>
      <c r="G9" s="621"/>
      <c r="H9" s="621"/>
      <c r="I9" s="621"/>
      <c r="J9" s="621"/>
      <c r="K9" s="621"/>
      <c r="L9" s="621"/>
      <c r="M9" s="621"/>
      <c r="N9" s="621"/>
      <c r="O9" s="621"/>
      <c r="P9" s="621"/>
      <c r="Q9" s="622"/>
      <c r="R9" s="623">
        <v>21508</v>
      </c>
      <c r="S9" s="624"/>
      <c r="T9" s="624"/>
      <c r="U9" s="624"/>
      <c r="V9" s="624"/>
      <c r="W9" s="624"/>
      <c r="X9" s="624"/>
      <c r="Y9" s="625"/>
      <c r="Z9" s="626">
        <v>0.2</v>
      </c>
      <c r="AA9" s="626"/>
      <c r="AB9" s="626"/>
      <c r="AC9" s="626"/>
      <c r="AD9" s="627">
        <v>21508</v>
      </c>
      <c r="AE9" s="627"/>
      <c r="AF9" s="627"/>
      <c r="AG9" s="627"/>
      <c r="AH9" s="627"/>
      <c r="AI9" s="627"/>
      <c r="AJ9" s="627"/>
      <c r="AK9" s="627"/>
      <c r="AL9" s="628">
        <v>0.3</v>
      </c>
      <c r="AM9" s="629"/>
      <c r="AN9" s="629"/>
      <c r="AO9" s="630"/>
      <c r="AP9" s="620" t="s">
        <v>224</v>
      </c>
      <c r="AQ9" s="621"/>
      <c r="AR9" s="621"/>
      <c r="AS9" s="621"/>
      <c r="AT9" s="621"/>
      <c r="AU9" s="621"/>
      <c r="AV9" s="621"/>
      <c r="AW9" s="621"/>
      <c r="AX9" s="621"/>
      <c r="AY9" s="621"/>
      <c r="AZ9" s="621"/>
      <c r="BA9" s="621"/>
      <c r="BB9" s="621"/>
      <c r="BC9" s="621"/>
      <c r="BD9" s="621"/>
      <c r="BE9" s="621"/>
      <c r="BF9" s="622"/>
      <c r="BG9" s="623">
        <v>1899256</v>
      </c>
      <c r="BH9" s="624"/>
      <c r="BI9" s="624"/>
      <c r="BJ9" s="624"/>
      <c r="BK9" s="624"/>
      <c r="BL9" s="624"/>
      <c r="BM9" s="624"/>
      <c r="BN9" s="625"/>
      <c r="BO9" s="626">
        <v>30.8</v>
      </c>
      <c r="BP9" s="626"/>
      <c r="BQ9" s="626"/>
      <c r="BR9" s="626"/>
      <c r="BS9" s="632" t="s">
        <v>111</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977384</v>
      </c>
      <c r="CS9" s="624"/>
      <c r="CT9" s="624"/>
      <c r="CU9" s="624"/>
      <c r="CV9" s="624"/>
      <c r="CW9" s="624"/>
      <c r="CX9" s="624"/>
      <c r="CY9" s="625"/>
      <c r="CZ9" s="626">
        <v>7.2</v>
      </c>
      <c r="DA9" s="626"/>
      <c r="DB9" s="626"/>
      <c r="DC9" s="626"/>
      <c r="DD9" s="632" t="s">
        <v>111</v>
      </c>
      <c r="DE9" s="624"/>
      <c r="DF9" s="624"/>
      <c r="DG9" s="624"/>
      <c r="DH9" s="624"/>
      <c r="DI9" s="624"/>
      <c r="DJ9" s="624"/>
      <c r="DK9" s="624"/>
      <c r="DL9" s="624"/>
      <c r="DM9" s="624"/>
      <c r="DN9" s="624"/>
      <c r="DO9" s="624"/>
      <c r="DP9" s="625"/>
      <c r="DQ9" s="632">
        <v>890679</v>
      </c>
      <c r="DR9" s="624"/>
      <c r="DS9" s="624"/>
      <c r="DT9" s="624"/>
      <c r="DU9" s="624"/>
      <c r="DV9" s="624"/>
      <c r="DW9" s="624"/>
      <c r="DX9" s="624"/>
      <c r="DY9" s="624"/>
      <c r="DZ9" s="624"/>
      <c r="EA9" s="624"/>
      <c r="EB9" s="624"/>
      <c r="EC9" s="633"/>
    </row>
    <row r="10" spans="2:143" ht="11.25" customHeight="1">
      <c r="B10" s="620" t="s">
        <v>226</v>
      </c>
      <c r="C10" s="621"/>
      <c r="D10" s="621"/>
      <c r="E10" s="621"/>
      <c r="F10" s="621"/>
      <c r="G10" s="621"/>
      <c r="H10" s="621"/>
      <c r="I10" s="621"/>
      <c r="J10" s="621"/>
      <c r="K10" s="621"/>
      <c r="L10" s="621"/>
      <c r="M10" s="621"/>
      <c r="N10" s="621"/>
      <c r="O10" s="621"/>
      <c r="P10" s="621"/>
      <c r="Q10" s="622"/>
      <c r="R10" s="623">
        <v>729849</v>
      </c>
      <c r="S10" s="624"/>
      <c r="T10" s="624"/>
      <c r="U10" s="624"/>
      <c r="V10" s="624"/>
      <c r="W10" s="624"/>
      <c r="X10" s="624"/>
      <c r="Y10" s="625"/>
      <c r="Z10" s="626">
        <v>5.0999999999999996</v>
      </c>
      <c r="AA10" s="626"/>
      <c r="AB10" s="626"/>
      <c r="AC10" s="626"/>
      <c r="AD10" s="627">
        <v>729849</v>
      </c>
      <c r="AE10" s="627"/>
      <c r="AF10" s="627"/>
      <c r="AG10" s="627"/>
      <c r="AH10" s="627"/>
      <c r="AI10" s="627"/>
      <c r="AJ10" s="627"/>
      <c r="AK10" s="627"/>
      <c r="AL10" s="628">
        <v>9.4</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127487</v>
      </c>
      <c r="BH10" s="624"/>
      <c r="BI10" s="624"/>
      <c r="BJ10" s="624"/>
      <c r="BK10" s="624"/>
      <c r="BL10" s="624"/>
      <c r="BM10" s="624"/>
      <c r="BN10" s="625"/>
      <c r="BO10" s="626">
        <v>2.1</v>
      </c>
      <c r="BP10" s="626"/>
      <c r="BQ10" s="626"/>
      <c r="BR10" s="626"/>
      <c r="BS10" s="632" t="s">
        <v>111</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18016</v>
      </c>
      <c r="CS10" s="624"/>
      <c r="CT10" s="624"/>
      <c r="CU10" s="624"/>
      <c r="CV10" s="624"/>
      <c r="CW10" s="624"/>
      <c r="CX10" s="624"/>
      <c r="CY10" s="625"/>
      <c r="CZ10" s="626">
        <v>0.1</v>
      </c>
      <c r="DA10" s="626"/>
      <c r="DB10" s="626"/>
      <c r="DC10" s="626"/>
      <c r="DD10" s="632" t="s">
        <v>111</v>
      </c>
      <c r="DE10" s="624"/>
      <c r="DF10" s="624"/>
      <c r="DG10" s="624"/>
      <c r="DH10" s="624"/>
      <c r="DI10" s="624"/>
      <c r="DJ10" s="624"/>
      <c r="DK10" s="624"/>
      <c r="DL10" s="624"/>
      <c r="DM10" s="624"/>
      <c r="DN10" s="624"/>
      <c r="DO10" s="624"/>
      <c r="DP10" s="625"/>
      <c r="DQ10" s="632">
        <v>17494</v>
      </c>
      <c r="DR10" s="624"/>
      <c r="DS10" s="624"/>
      <c r="DT10" s="624"/>
      <c r="DU10" s="624"/>
      <c r="DV10" s="624"/>
      <c r="DW10" s="624"/>
      <c r="DX10" s="624"/>
      <c r="DY10" s="624"/>
      <c r="DZ10" s="624"/>
      <c r="EA10" s="624"/>
      <c r="EB10" s="624"/>
      <c r="EC10" s="633"/>
    </row>
    <row r="11" spans="2:143" ht="11.25" customHeight="1">
      <c r="B11" s="620" t="s">
        <v>229</v>
      </c>
      <c r="C11" s="621"/>
      <c r="D11" s="621"/>
      <c r="E11" s="621"/>
      <c r="F11" s="621"/>
      <c r="G11" s="621"/>
      <c r="H11" s="621"/>
      <c r="I11" s="621"/>
      <c r="J11" s="621"/>
      <c r="K11" s="621"/>
      <c r="L11" s="621"/>
      <c r="M11" s="621"/>
      <c r="N11" s="621"/>
      <c r="O11" s="621"/>
      <c r="P11" s="621"/>
      <c r="Q11" s="622"/>
      <c r="R11" s="623">
        <v>16090</v>
      </c>
      <c r="S11" s="624"/>
      <c r="T11" s="624"/>
      <c r="U11" s="624"/>
      <c r="V11" s="624"/>
      <c r="W11" s="624"/>
      <c r="X11" s="624"/>
      <c r="Y11" s="625"/>
      <c r="Z11" s="626">
        <v>0.1</v>
      </c>
      <c r="AA11" s="626"/>
      <c r="AB11" s="626"/>
      <c r="AC11" s="626"/>
      <c r="AD11" s="627">
        <v>16090</v>
      </c>
      <c r="AE11" s="627"/>
      <c r="AF11" s="627"/>
      <c r="AG11" s="627"/>
      <c r="AH11" s="627"/>
      <c r="AI11" s="627"/>
      <c r="AJ11" s="627"/>
      <c r="AK11" s="627"/>
      <c r="AL11" s="628">
        <v>0.2</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386265</v>
      </c>
      <c r="BH11" s="624"/>
      <c r="BI11" s="624"/>
      <c r="BJ11" s="624"/>
      <c r="BK11" s="624"/>
      <c r="BL11" s="624"/>
      <c r="BM11" s="624"/>
      <c r="BN11" s="625"/>
      <c r="BO11" s="626">
        <v>6.3</v>
      </c>
      <c r="BP11" s="626"/>
      <c r="BQ11" s="626"/>
      <c r="BR11" s="626"/>
      <c r="BS11" s="632" t="s">
        <v>111</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365620</v>
      </c>
      <c r="CS11" s="624"/>
      <c r="CT11" s="624"/>
      <c r="CU11" s="624"/>
      <c r="CV11" s="624"/>
      <c r="CW11" s="624"/>
      <c r="CX11" s="624"/>
      <c r="CY11" s="625"/>
      <c r="CZ11" s="626">
        <v>2.7</v>
      </c>
      <c r="DA11" s="626"/>
      <c r="DB11" s="626"/>
      <c r="DC11" s="626"/>
      <c r="DD11" s="632">
        <v>87998</v>
      </c>
      <c r="DE11" s="624"/>
      <c r="DF11" s="624"/>
      <c r="DG11" s="624"/>
      <c r="DH11" s="624"/>
      <c r="DI11" s="624"/>
      <c r="DJ11" s="624"/>
      <c r="DK11" s="624"/>
      <c r="DL11" s="624"/>
      <c r="DM11" s="624"/>
      <c r="DN11" s="624"/>
      <c r="DO11" s="624"/>
      <c r="DP11" s="625"/>
      <c r="DQ11" s="632">
        <v>175331</v>
      </c>
      <c r="DR11" s="624"/>
      <c r="DS11" s="624"/>
      <c r="DT11" s="624"/>
      <c r="DU11" s="624"/>
      <c r="DV11" s="624"/>
      <c r="DW11" s="624"/>
      <c r="DX11" s="624"/>
      <c r="DY11" s="624"/>
      <c r="DZ11" s="624"/>
      <c r="EA11" s="624"/>
      <c r="EB11" s="624"/>
      <c r="EC11" s="633"/>
    </row>
    <row r="12" spans="2:143" ht="11.25" customHeight="1">
      <c r="B12" s="620" t="s">
        <v>232</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3276303</v>
      </c>
      <c r="BH12" s="624"/>
      <c r="BI12" s="624"/>
      <c r="BJ12" s="624"/>
      <c r="BK12" s="624"/>
      <c r="BL12" s="624"/>
      <c r="BM12" s="624"/>
      <c r="BN12" s="625"/>
      <c r="BO12" s="626">
        <v>53.1</v>
      </c>
      <c r="BP12" s="626"/>
      <c r="BQ12" s="626"/>
      <c r="BR12" s="626"/>
      <c r="BS12" s="632" t="s">
        <v>111</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294158</v>
      </c>
      <c r="CS12" s="624"/>
      <c r="CT12" s="624"/>
      <c r="CU12" s="624"/>
      <c r="CV12" s="624"/>
      <c r="CW12" s="624"/>
      <c r="CX12" s="624"/>
      <c r="CY12" s="625"/>
      <c r="CZ12" s="626">
        <v>2.2000000000000002</v>
      </c>
      <c r="DA12" s="626"/>
      <c r="DB12" s="626"/>
      <c r="DC12" s="626"/>
      <c r="DD12" s="632">
        <v>46326</v>
      </c>
      <c r="DE12" s="624"/>
      <c r="DF12" s="624"/>
      <c r="DG12" s="624"/>
      <c r="DH12" s="624"/>
      <c r="DI12" s="624"/>
      <c r="DJ12" s="624"/>
      <c r="DK12" s="624"/>
      <c r="DL12" s="624"/>
      <c r="DM12" s="624"/>
      <c r="DN12" s="624"/>
      <c r="DO12" s="624"/>
      <c r="DP12" s="625"/>
      <c r="DQ12" s="632">
        <v>236457</v>
      </c>
      <c r="DR12" s="624"/>
      <c r="DS12" s="624"/>
      <c r="DT12" s="624"/>
      <c r="DU12" s="624"/>
      <c r="DV12" s="624"/>
      <c r="DW12" s="624"/>
      <c r="DX12" s="624"/>
      <c r="DY12" s="624"/>
      <c r="DZ12" s="624"/>
      <c r="EA12" s="624"/>
      <c r="EB12" s="624"/>
      <c r="EC12" s="633"/>
    </row>
    <row r="13" spans="2:143" ht="11.25" customHeight="1">
      <c r="B13" s="620" t="s">
        <v>235</v>
      </c>
      <c r="C13" s="621"/>
      <c r="D13" s="621"/>
      <c r="E13" s="621"/>
      <c r="F13" s="621"/>
      <c r="G13" s="621"/>
      <c r="H13" s="621"/>
      <c r="I13" s="621"/>
      <c r="J13" s="621"/>
      <c r="K13" s="621"/>
      <c r="L13" s="621"/>
      <c r="M13" s="621"/>
      <c r="N13" s="621"/>
      <c r="O13" s="621"/>
      <c r="P13" s="621"/>
      <c r="Q13" s="622"/>
      <c r="R13" s="623">
        <v>13810</v>
      </c>
      <c r="S13" s="624"/>
      <c r="T13" s="624"/>
      <c r="U13" s="624"/>
      <c r="V13" s="624"/>
      <c r="W13" s="624"/>
      <c r="X13" s="624"/>
      <c r="Y13" s="625"/>
      <c r="Z13" s="626">
        <v>0.1</v>
      </c>
      <c r="AA13" s="626"/>
      <c r="AB13" s="626"/>
      <c r="AC13" s="626"/>
      <c r="AD13" s="627">
        <v>13810</v>
      </c>
      <c r="AE13" s="627"/>
      <c r="AF13" s="627"/>
      <c r="AG13" s="627"/>
      <c r="AH13" s="627"/>
      <c r="AI13" s="627"/>
      <c r="AJ13" s="627"/>
      <c r="AK13" s="627"/>
      <c r="AL13" s="628">
        <v>0.2</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3242046</v>
      </c>
      <c r="BH13" s="624"/>
      <c r="BI13" s="624"/>
      <c r="BJ13" s="624"/>
      <c r="BK13" s="624"/>
      <c r="BL13" s="624"/>
      <c r="BM13" s="624"/>
      <c r="BN13" s="625"/>
      <c r="BO13" s="626">
        <v>52.6</v>
      </c>
      <c r="BP13" s="626"/>
      <c r="BQ13" s="626"/>
      <c r="BR13" s="626"/>
      <c r="BS13" s="632" t="s">
        <v>111</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1133242</v>
      </c>
      <c r="CS13" s="624"/>
      <c r="CT13" s="624"/>
      <c r="CU13" s="624"/>
      <c r="CV13" s="624"/>
      <c r="CW13" s="624"/>
      <c r="CX13" s="624"/>
      <c r="CY13" s="625"/>
      <c r="CZ13" s="626">
        <v>8.4</v>
      </c>
      <c r="DA13" s="626"/>
      <c r="DB13" s="626"/>
      <c r="DC13" s="626"/>
      <c r="DD13" s="632">
        <v>497409</v>
      </c>
      <c r="DE13" s="624"/>
      <c r="DF13" s="624"/>
      <c r="DG13" s="624"/>
      <c r="DH13" s="624"/>
      <c r="DI13" s="624"/>
      <c r="DJ13" s="624"/>
      <c r="DK13" s="624"/>
      <c r="DL13" s="624"/>
      <c r="DM13" s="624"/>
      <c r="DN13" s="624"/>
      <c r="DO13" s="624"/>
      <c r="DP13" s="625"/>
      <c r="DQ13" s="632">
        <v>770135</v>
      </c>
      <c r="DR13" s="624"/>
      <c r="DS13" s="624"/>
      <c r="DT13" s="624"/>
      <c r="DU13" s="624"/>
      <c r="DV13" s="624"/>
      <c r="DW13" s="624"/>
      <c r="DX13" s="624"/>
      <c r="DY13" s="624"/>
      <c r="DZ13" s="624"/>
      <c r="EA13" s="624"/>
      <c r="EB13" s="624"/>
      <c r="EC13" s="633"/>
    </row>
    <row r="14" spans="2:143" ht="11.25" customHeight="1">
      <c r="B14" s="620" t="s">
        <v>238</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87508</v>
      </c>
      <c r="BH14" s="624"/>
      <c r="BI14" s="624"/>
      <c r="BJ14" s="624"/>
      <c r="BK14" s="624"/>
      <c r="BL14" s="624"/>
      <c r="BM14" s="624"/>
      <c r="BN14" s="625"/>
      <c r="BO14" s="626">
        <v>1.4</v>
      </c>
      <c r="BP14" s="626"/>
      <c r="BQ14" s="626"/>
      <c r="BR14" s="626"/>
      <c r="BS14" s="632" t="s">
        <v>111</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366240</v>
      </c>
      <c r="CS14" s="624"/>
      <c r="CT14" s="624"/>
      <c r="CU14" s="624"/>
      <c r="CV14" s="624"/>
      <c r="CW14" s="624"/>
      <c r="CX14" s="624"/>
      <c r="CY14" s="625"/>
      <c r="CZ14" s="626">
        <v>2.7</v>
      </c>
      <c r="DA14" s="626"/>
      <c r="DB14" s="626"/>
      <c r="DC14" s="626"/>
      <c r="DD14" s="632">
        <v>11385</v>
      </c>
      <c r="DE14" s="624"/>
      <c r="DF14" s="624"/>
      <c r="DG14" s="624"/>
      <c r="DH14" s="624"/>
      <c r="DI14" s="624"/>
      <c r="DJ14" s="624"/>
      <c r="DK14" s="624"/>
      <c r="DL14" s="624"/>
      <c r="DM14" s="624"/>
      <c r="DN14" s="624"/>
      <c r="DO14" s="624"/>
      <c r="DP14" s="625"/>
      <c r="DQ14" s="632">
        <v>358525</v>
      </c>
      <c r="DR14" s="624"/>
      <c r="DS14" s="624"/>
      <c r="DT14" s="624"/>
      <c r="DU14" s="624"/>
      <c r="DV14" s="624"/>
      <c r="DW14" s="624"/>
      <c r="DX14" s="624"/>
      <c r="DY14" s="624"/>
      <c r="DZ14" s="624"/>
      <c r="EA14" s="624"/>
      <c r="EB14" s="624"/>
      <c r="EC14" s="633"/>
    </row>
    <row r="15" spans="2:143" ht="11.25" customHeight="1">
      <c r="B15" s="620" t="s">
        <v>241</v>
      </c>
      <c r="C15" s="621"/>
      <c r="D15" s="621"/>
      <c r="E15" s="621"/>
      <c r="F15" s="621"/>
      <c r="G15" s="621"/>
      <c r="H15" s="621"/>
      <c r="I15" s="621"/>
      <c r="J15" s="621"/>
      <c r="K15" s="621"/>
      <c r="L15" s="621"/>
      <c r="M15" s="621"/>
      <c r="N15" s="621"/>
      <c r="O15" s="621"/>
      <c r="P15" s="621"/>
      <c r="Q15" s="622"/>
      <c r="R15" s="623">
        <v>35757</v>
      </c>
      <c r="S15" s="624"/>
      <c r="T15" s="624"/>
      <c r="U15" s="624"/>
      <c r="V15" s="624"/>
      <c r="W15" s="624"/>
      <c r="X15" s="624"/>
      <c r="Y15" s="625"/>
      <c r="Z15" s="626">
        <v>0.3</v>
      </c>
      <c r="AA15" s="626"/>
      <c r="AB15" s="626"/>
      <c r="AC15" s="626"/>
      <c r="AD15" s="627">
        <v>35757</v>
      </c>
      <c r="AE15" s="627"/>
      <c r="AF15" s="627"/>
      <c r="AG15" s="627"/>
      <c r="AH15" s="627"/>
      <c r="AI15" s="627"/>
      <c r="AJ15" s="627"/>
      <c r="AK15" s="627"/>
      <c r="AL15" s="628">
        <v>0.5</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325088</v>
      </c>
      <c r="BH15" s="624"/>
      <c r="BI15" s="624"/>
      <c r="BJ15" s="624"/>
      <c r="BK15" s="624"/>
      <c r="BL15" s="624"/>
      <c r="BM15" s="624"/>
      <c r="BN15" s="625"/>
      <c r="BO15" s="626">
        <v>5.3</v>
      </c>
      <c r="BP15" s="626"/>
      <c r="BQ15" s="626"/>
      <c r="BR15" s="626"/>
      <c r="BS15" s="632" t="s">
        <v>111</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2278853</v>
      </c>
      <c r="CS15" s="624"/>
      <c r="CT15" s="624"/>
      <c r="CU15" s="624"/>
      <c r="CV15" s="624"/>
      <c r="CW15" s="624"/>
      <c r="CX15" s="624"/>
      <c r="CY15" s="625"/>
      <c r="CZ15" s="626">
        <v>16.899999999999999</v>
      </c>
      <c r="DA15" s="626"/>
      <c r="DB15" s="626"/>
      <c r="DC15" s="626"/>
      <c r="DD15" s="632">
        <v>1207750</v>
      </c>
      <c r="DE15" s="624"/>
      <c r="DF15" s="624"/>
      <c r="DG15" s="624"/>
      <c r="DH15" s="624"/>
      <c r="DI15" s="624"/>
      <c r="DJ15" s="624"/>
      <c r="DK15" s="624"/>
      <c r="DL15" s="624"/>
      <c r="DM15" s="624"/>
      <c r="DN15" s="624"/>
      <c r="DO15" s="624"/>
      <c r="DP15" s="625"/>
      <c r="DQ15" s="632">
        <v>1366942</v>
      </c>
      <c r="DR15" s="624"/>
      <c r="DS15" s="624"/>
      <c r="DT15" s="624"/>
      <c r="DU15" s="624"/>
      <c r="DV15" s="624"/>
      <c r="DW15" s="624"/>
      <c r="DX15" s="624"/>
      <c r="DY15" s="624"/>
      <c r="DZ15" s="624"/>
      <c r="EA15" s="624"/>
      <c r="EB15" s="624"/>
      <c r="EC15" s="633"/>
    </row>
    <row r="16" spans="2:143" ht="11.25" customHeight="1">
      <c r="B16" s="620" t="s">
        <v>244</v>
      </c>
      <c r="C16" s="621"/>
      <c r="D16" s="621"/>
      <c r="E16" s="621"/>
      <c r="F16" s="621"/>
      <c r="G16" s="621"/>
      <c r="H16" s="621"/>
      <c r="I16" s="621"/>
      <c r="J16" s="621"/>
      <c r="K16" s="621"/>
      <c r="L16" s="621"/>
      <c r="M16" s="621"/>
      <c r="N16" s="621"/>
      <c r="O16" s="621"/>
      <c r="P16" s="621"/>
      <c r="Q16" s="622"/>
      <c r="R16" s="623">
        <v>782171</v>
      </c>
      <c r="S16" s="624"/>
      <c r="T16" s="624"/>
      <c r="U16" s="624"/>
      <c r="V16" s="624"/>
      <c r="W16" s="624"/>
      <c r="X16" s="624"/>
      <c r="Y16" s="625"/>
      <c r="Z16" s="626">
        <v>5.5</v>
      </c>
      <c r="AA16" s="626"/>
      <c r="AB16" s="626"/>
      <c r="AC16" s="626"/>
      <c r="AD16" s="627">
        <v>566765</v>
      </c>
      <c r="AE16" s="627"/>
      <c r="AF16" s="627"/>
      <c r="AG16" s="627"/>
      <c r="AH16" s="627"/>
      <c r="AI16" s="627"/>
      <c r="AJ16" s="627"/>
      <c r="AK16" s="627"/>
      <c r="AL16" s="628">
        <v>7.3</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111</v>
      </c>
      <c r="BH16" s="624"/>
      <c r="BI16" s="624"/>
      <c r="BJ16" s="624"/>
      <c r="BK16" s="624"/>
      <c r="BL16" s="624"/>
      <c r="BM16" s="624"/>
      <c r="BN16" s="625"/>
      <c r="BO16" s="626" t="s">
        <v>111</v>
      </c>
      <c r="BP16" s="626"/>
      <c r="BQ16" s="626"/>
      <c r="BR16" s="626"/>
      <c r="BS16" s="632" t="s">
        <v>111</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v>26371</v>
      </c>
      <c r="CS16" s="624"/>
      <c r="CT16" s="624"/>
      <c r="CU16" s="624"/>
      <c r="CV16" s="624"/>
      <c r="CW16" s="624"/>
      <c r="CX16" s="624"/>
      <c r="CY16" s="625"/>
      <c r="CZ16" s="626">
        <v>0.2</v>
      </c>
      <c r="DA16" s="626"/>
      <c r="DB16" s="626"/>
      <c r="DC16" s="626"/>
      <c r="DD16" s="632" t="s">
        <v>111</v>
      </c>
      <c r="DE16" s="624"/>
      <c r="DF16" s="624"/>
      <c r="DG16" s="624"/>
      <c r="DH16" s="624"/>
      <c r="DI16" s="624"/>
      <c r="DJ16" s="624"/>
      <c r="DK16" s="624"/>
      <c r="DL16" s="624"/>
      <c r="DM16" s="624"/>
      <c r="DN16" s="624"/>
      <c r="DO16" s="624"/>
      <c r="DP16" s="625"/>
      <c r="DQ16" s="632">
        <v>19953</v>
      </c>
      <c r="DR16" s="624"/>
      <c r="DS16" s="624"/>
      <c r="DT16" s="624"/>
      <c r="DU16" s="624"/>
      <c r="DV16" s="624"/>
      <c r="DW16" s="624"/>
      <c r="DX16" s="624"/>
      <c r="DY16" s="624"/>
      <c r="DZ16" s="624"/>
      <c r="EA16" s="624"/>
      <c r="EB16" s="624"/>
      <c r="EC16" s="633"/>
    </row>
    <row r="17" spans="2:133" ht="11.25" customHeight="1">
      <c r="B17" s="620" t="s">
        <v>247</v>
      </c>
      <c r="C17" s="621"/>
      <c r="D17" s="621"/>
      <c r="E17" s="621"/>
      <c r="F17" s="621"/>
      <c r="G17" s="621"/>
      <c r="H17" s="621"/>
      <c r="I17" s="621"/>
      <c r="J17" s="621"/>
      <c r="K17" s="621"/>
      <c r="L17" s="621"/>
      <c r="M17" s="621"/>
      <c r="N17" s="621"/>
      <c r="O17" s="621"/>
      <c r="P17" s="621"/>
      <c r="Q17" s="622"/>
      <c r="R17" s="623">
        <v>566765</v>
      </c>
      <c r="S17" s="624"/>
      <c r="T17" s="624"/>
      <c r="U17" s="624"/>
      <c r="V17" s="624"/>
      <c r="W17" s="624"/>
      <c r="X17" s="624"/>
      <c r="Y17" s="625"/>
      <c r="Z17" s="626">
        <v>4</v>
      </c>
      <c r="AA17" s="626"/>
      <c r="AB17" s="626"/>
      <c r="AC17" s="626"/>
      <c r="AD17" s="627">
        <v>566765</v>
      </c>
      <c r="AE17" s="627"/>
      <c r="AF17" s="627"/>
      <c r="AG17" s="627"/>
      <c r="AH17" s="627"/>
      <c r="AI17" s="627"/>
      <c r="AJ17" s="627"/>
      <c r="AK17" s="627"/>
      <c r="AL17" s="628">
        <v>7.3</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1640955</v>
      </c>
      <c r="CS17" s="624"/>
      <c r="CT17" s="624"/>
      <c r="CU17" s="624"/>
      <c r="CV17" s="624"/>
      <c r="CW17" s="624"/>
      <c r="CX17" s="624"/>
      <c r="CY17" s="625"/>
      <c r="CZ17" s="626">
        <v>12.2</v>
      </c>
      <c r="DA17" s="626"/>
      <c r="DB17" s="626"/>
      <c r="DC17" s="626"/>
      <c r="DD17" s="632" t="s">
        <v>111</v>
      </c>
      <c r="DE17" s="624"/>
      <c r="DF17" s="624"/>
      <c r="DG17" s="624"/>
      <c r="DH17" s="624"/>
      <c r="DI17" s="624"/>
      <c r="DJ17" s="624"/>
      <c r="DK17" s="624"/>
      <c r="DL17" s="624"/>
      <c r="DM17" s="624"/>
      <c r="DN17" s="624"/>
      <c r="DO17" s="624"/>
      <c r="DP17" s="625"/>
      <c r="DQ17" s="632">
        <v>1592940</v>
      </c>
      <c r="DR17" s="624"/>
      <c r="DS17" s="624"/>
      <c r="DT17" s="624"/>
      <c r="DU17" s="624"/>
      <c r="DV17" s="624"/>
      <c r="DW17" s="624"/>
      <c r="DX17" s="624"/>
      <c r="DY17" s="624"/>
      <c r="DZ17" s="624"/>
      <c r="EA17" s="624"/>
      <c r="EB17" s="624"/>
      <c r="EC17" s="633"/>
    </row>
    <row r="18" spans="2:133" ht="11.25" customHeight="1">
      <c r="B18" s="620" t="s">
        <v>250</v>
      </c>
      <c r="C18" s="621"/>
      <c r="D18" s="621"/>
      <c r="E18" s="621"/>
      <c r="F18" s="621"/>
      <c r="G18" s="621"/>
      <c r="H18" s="621"/>
      <c r="I18" s="621"/>
      <c r="J18" s="621"/>
      <c r="K18" s="621"/>
      <c r="L18" s="621"/>
      <c r="M18" s="621"/>
      <c r="N18" s="621"/>
      <c r="O18" s="621"/>
      <c r="P18" s="621"/>
      <c r="Q18" s="622"/>
      <c r="R18" s="623">
        <v>215406</v>
      </c>
      <c r="S18" s="624"/>
      <c r="T18" s="624"/>
      <c r="U18" s="624"/>
      <c r="V18" s="624"/>
      <c r="W18" s="624"/>
      <c r="X18" s="624"/>
      <c r="Y18" s="625"/>
      <c r="Z18" s="626">
        <v>1.5</v>
      </c>
      <c r="AA18" s="626"/>
      <c r="AB18" s="626"/>
      <c r="AC18" s="626"/>
      <c r="AD18" s="627" t="s">
        <v>111</v>
      </c>
      <c r="AE18" s="627"/>
      <c r="AF18" s="627"/>
      <c r="AG18" s="627"/>
      <c r="AH18" s="627"/>
      <c r="AI18" s="627"/>
      <c r="AJ18" s="627"/>
      <c r="AK18" s="627"/>
      <c r="AL18" s="628" t="s">
        <v>111</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c r="B19" s="620" t="s">
        <v>253</v>
      </c>
      <c r="C19" s="621"/>
      <c r="D19" s="621"/>
      <c r="E19" s="621"/>
      <c r="F19" s="621"/>
      <c r="G19" s="621"/>
      <c r="H19" s="621"/>
      <c r="I19" s="621"/>
      <c r="J19" s="621"/>
      <c r="K19" s="621"/>
      <c r="L19" s="621"/>
      <c r="M19" s="621"/>
      <c r="N19" s="621"/>
      <c r="O19" s="621"/>
      <c r="P19" s="621"/>
      <c r="Q19" s="622"/>
      <c r="R19" s="623" t="s">
        <v>111</v>
      </c>
      <c r="S19" s="624"/>
      <c r="T19" s="624"/>
      <c r="U19" s="624"/>
      <c r="V19" s="624"/>
      <c r="W19" s="624"/>
      <c r="X19" s="624"/>
      <c r="Y19" s="625"/>
      <c r="Z19" s="626" t="s">
        <v>111</v>
      </c>
      <c r="AA19" s="626"/>
      <c r="AB19" s="626"/>
      <c r="AC19" s="626"/>
      <c r="AD19" s="627" t="s">
        <v>111</v>
      </c>
      <c r="AE19" s="627"/>
      <c r="AF19" s="627"/>
      <c r="AG19" s="627"/>
      <c r="AH19" s="627"/>
      <c r="AI19" s="627"/>
      <c r="AJ19" s="627"/>
      <c r="AK19" s="627"/>
      <c r="AL19" s="628" t="s">
        <v>111</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t="s">
        <v>111</v>
      </c>
      <c r="BH19" s="624"/>
      <c r="BI19" s="624"/>
      <c r="BJ19" s="624"/>
      <c r="BK19" s="624"/>
      <c r="BL19" s="624"/>
      <c r="BM19" s="624"/>
      <c r="BN19" s="625"/>
      <c r="BO19" s="626" t="s">
        <v>111</v>
      </c>
      <c r="BP19" s="626"/>
      <c r="BQ19" s="626"/>
      <c r="BR19" s="626"/>
      <c r="BS19" s="632" t="s">
        <v>111</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c r="B20" s="620" t="s">
        <v>256</v>
      </c>
      <c r="C20" s="621"/>
      <c r="D20" s="621"/>
      <c r="E20" s="621"/>
      <c r="F20" s="621"/>
      <c r="G20" s="621"/>
      <c r="H20" s="621"/>
      <c r="I20" s="621"/>
      <c r="J20" s="621"/>
      <c r="K20" s="621"/>
      <c r="L20" s="621"/>
      <c r="M20" s="621"/>
      <c r="N20" s="621"/>
      <c r="O20" s="621"/>
      <c r="P20" s="621"/>
      <c r="Q20" s="622"/>
      <c r="R20" s="623">
        <v>7996770</v>
      </c>
      <c r="S20" s="624"/>
      <c r="T20" s="624"/>
      <c r="U20" s="624"/>
      <c r="V20" s="624"/>
      <c r="W20" s="624"/>
      <c r="X20" s="624"/>
      <c r="Y20" s="625"/>
      <c r="Z20" s="626">
        <v>56</v>
      </c>
      <c r="AA20" s="626"/>
      <c r="AB20" s="626"/>
      <c r="AC20" s="626"/>
      <c r="AD20" s="627">
        <v>7781364</v>
      </c>
      <c r="AE20" s="627"/>
      <c r="AF20" s="627"/>
      <c r="AG20" s="627"/>
      <c r="AH20" s="627"/>
      <c r="AI20" s="627"/>
      <c r="AJ20" s="627"/>
      <c r="AK20" s="627"/>
      <c r="AL20" s="628">
        <v>99.8</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t="s">
        <v>111</v>
      </c>
      <c r="BH20" s="624"/>
      <c r="BI20" s="624"/>
      <c r="BJ20" s="624"/>
      <c r="BK20" s="624"/>
      <c r="BL20" s="624"/>
      <c r="BM20" s="624"/>
      <c r="BN20" s="625"/>
      <c r="BO20" s="626" t="s">
        <v>111</v>
      </c>
      <c r="BP20" s="626"/>
      <c r="BQ20" s="626"/>
      <c r="BR20" s="626"/>
      <c r="BS20" s="632" t="s">
        <v>111</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13499750</v>
      </c>
      <c r="CS20" s="624"/>
      <c r="CT20" s="624"/>
      <c r="CU20" s="624"/>
      <c r="CV20" s="624"/>
      <c r="CW20" s="624"/>
      <c r="CX20" s="624"/>
      <c r="CY20" s="625"/>
      <c r="CZ20" s="626">
        <v>100</v>
      </c>
      <c r="DA20" s="626"/>
      <c r="DB20" s="626"/>
      <c r="DC20" s="626"/>
      <c r="DD20" s="632">
        <v>1981861</v>
      </c>
      <c r="DE20" s="624"/>
      <c r="DF20" s="624"/>
      <c r="DG20" s="624"/>
      <c r="DH20" s="624"/>
      <c r="DI20" s="624"/>
      <c r="DJ20" s="624"/>
      <c r="DK20" s="624"/>
      <c r="DL20" s="624"/>
      <c r="DM20" s="624"/>
      <c r="DN20" s="624"/>
      <c r="DO20" s="624"/>
      <c r="DP20" s="625"/>
      <c r="DQ20" s="632">
        <v>9180240</v>
      </c>
      <c r="DR20" s="624"/>
      <c r="DS20" s="624"/>
      <c r="DT20" s="624"/>
      <c r="DU20" s="624"/>
      <c r="DV20" s="624"/>
      <c r="DW20" s="624"/>
      <c r="DX20" s="624"/>
      <c r="DY20" s="624"/>
      <c r="DZ20" s="624"/>
      <c r="EA20" s="624"/>
      <c r="EB20" s="624"/>
      <c r="EC20" s="633"/>
    </row>
    <row r="21" spans="2:133" ht="11.25" customHeight="1">
      <c r="B21" s="620" t="s">
        <v>259</v>
      </c>
      <c r="C21" s="621"/>
      <c r="D21" s="621"/>
      <c r="E21" s="621"/>
      <c r="F21" s="621"/>
      <c r="G21" s="621"/>
      <c r="H21" s="621"/>
      <c r="I21" s="621"/>
      <c r="J21" s="621"/>
      <c r="K21" s="621"/>
      <c r="L21" s="621"/>
      <c r="M21" s="621"/>
      <c r="N21" s="621"/>
      <c r="O21" s="621"/>
      <c r="P21" s="621"/>
      <c r="Q21" s="622"/>
      <c r="R21" s="623">
        <v>9479</v>
      </c>
      <c r="S21" s="624"/>
      <c r="T21" s="624"/>
      <c r="U21" s="624"/>
      <c r="V21" s="624"/>
      <c r="W21" s="624"/>
      <c r="X21" s="624"/>
      <c r="Y21" s="625"/>
      <c r="Z21" s="626">
        <v>0.1</v>
      </c>
      <c r="AA21" s="626"/>
      <c r="AB21" s="626"/>
      <c r="AC21" s="626"/>
      <c r="AD21" s="627">
        <v>9479</v>
      </c>
      <c r="AE21" s="627"/>
      <c r="AF21" s="627"/>
      <c r="AG21" s="627"/>
      <c r="AH21" s="627"/>
      <c r="AI21" s="627"/>
      <c r="AJ21" s="627"/>
      <c r="AK21" s="627"/>
      <c r="AL21" s="628">
        <v>0.1</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t="s">
        <v>111</v>
      </c>
      <c r="BH21" s="624"/>
      <c r="BI21" s="624"/>
      <c r="BJ21" s="624"/>
      <c r="BK21" s="624"/>
      <c r="BL21" s="624"/>
      <c r="BM21" s="624"/>
      <c r="BN21" s="625"/>
      <c r="BO21" s="626" t="s">
        <v>111</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261</v>
      </c>
      <c r="C22" s="621"/>
      <c r="D22" s="621"/>
      <c r="E22" s="621"/>
      <c r="F22" s="621"/>
      <c r="G22" s="621"/>
      <c r="H22" s="621"/>
      <c r="I22" s="621"/>
      <c r="J22" s="621"/>
      <c r="K22" s="621"/>
      <c r="L22" s="621"/>
      <c r="M22" s="621"/>
      <c r="N22" s="621"/>
      <c r="O22" s="621"/>
      <c r="P22" s="621"/>
      <c r="Q22" s="622"/>
      <c r="R22" s="623">
        <v>226635</v>
      </c>
      <c r="S22" s="624"/>
      <c r="T22" s="624"/>
      <c r="U22" s="624"/>
      <c r="V22" s="624"/>
      <c r="W22" s="624"/>
      <c r="X22" s="624"/>
      <c r="Y22" s="625"/>
      <c r="Z22" s="626">
        <v>1.6</v>
      </c>
      <c r="AA22" s="626"/>
      <c r="AB22" s="626"/>
      <c r="AC22" s="626"/>
      <c r="AD22" s="627">
        <v>1115</v>
      </c>
      <c r="AE22" s="627"/>
      <c r="AF22" s="627"/>
      <c r="AG22" s="627"/>
      <c r="AH22" s="627"/>
      <c r="AI22" s="627"/>
      <c r="AJ22" s="627"/>
      <c r="AK22" s="627"/>
      <c r="AL22" s="628">
        <v>0</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264</v>
      </c>
      <c r="C23" s="621"/>
      <c r="D23" s="621"/>
      <c r="E23" s="621"/>
      <c r="F23" s="621"/>
      <c r="G23" s="621"/>
      <c r="H23" s="621"/>
      <c r="I23" s="621"/>
      <c r="J23" s="621"/>
      <c r="K23" s="621"/>
      <c r="L23" s="621"/>
      <c r="M23" s="621"/>
      <c r="N23" s="621"/>
      <c r="O23" s="621"/>
      <c r="P23" s="621"/>
      <c r="Q23" s="622"/>
      <c r="R23" s="623">
        <v>237674</v>
      </c>
      <c r="S23" s="624"/>
      <c r="T23" s="624"/>
      <c r="U23" s="624"/>
      <c r="V23" s="624"/>
      <c r="W23" s="624"/>
      <c r="X23" s="624"/>
      <c r="Y23" s="625"/>
      <c r="Z23" s="626">
        <v>1.7</v>
      </c>
      <c r="AA23" s="626"/>
      <c r="AB23" s="626"/>
      <c r="AC23" s="626"/>
      <c r="AD23" s="627" t="s">
        <v>111</v>
      </c>
      <c r="AE23" s="627"/>
      <c r="AF23" s="627"/>
      <c r="AG23" s="627"/>
      <c r="AH23" s="627"/>
      <c r="AI23" s="627"/>
      <c r="AJ23" s="627"/>
      <c r="AK23" s="627"/>
      <c r="AL23" s="628" t="s">
        <v>111</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111</v>
      </c>
      <c r="BH23" s="624"/>
      <c r="BI23" s="624"/>
      <c r="BJ23" s="624"/>
      <c r="BK23" s="624"/>
      <c r="BL23" s="624"/>
      <c r="BM23" s="624"/>
      <c r="BN23" s="625"/>
      <c r="BO23" s="626" t="s">
        <v>111</v>
      </c>
      <c r="BP23" s="626"/>
      <c r="BQ23" s="626"/>
      <c r="BR23" s="626"/>
      <c r="BS23" s="632" t="s">
        <v>111</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c r="B24" s="620" t="s">
        <v>271</v>
      </c>
      <c r="C24" s="621"/>
      <c r="D24" s="621"/>
      <c r="E24" s="621"/>
      <c r="F24" s="621"/>
      <c r="G24" s="621"/>
      <c r="H24" s="621"/>
      <c r="I24" s="621"/>
      <c r="J24" s="621"/>
      <c r="K24" s="621"/>
      <c r="L24" s="621"/>
      <c r="M24" s="621"/>
      <c r="N24" s="621"/>
      <c r="O24" s="621"/>
      <c r="P24" s="621"/>
      <c r="Q24" s="622"/>
      <c r="R24" s="623">
        <v>72017</v>
      </c>
      <c r="S24" s="624"/>
      <c r="T24" s="624"/>
      <c r="U24" s="624"/>
      <c r="V24" s="624"/>
      <c r="W24" s="624"/>
      <c r="X24" s="624"/>
      <c r="Y24" s="625"/>
      <c r="Z24" s="626">
        <v>0.5</v>
      </c>
      <c r="AA24" s="626"/>
      <c r="AB24" s="626"/>
      <c r="AC24" s="626"/>
      <c r="AD24" s="627" t="s">
        <v>111</v>
      </c>
      <c r="AE24" s="627"/>
      <c r="AF24" s="627"/>
      <c r="AG24" s="627"/>
      <c r="AH24" s="627"/>
      <c r="AI24" s="627"/>
      <c r="AJ24" s="627"/>
      <c r="AK24" s="627"/>
      <c r="AL24" s="628" t="s">
        <v>111</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5439493</v>
      </c>
      <c r="CS24" s="613"/>
      <c r="CT24" s="613"/>
      <c r="CU24" s="613"/>
      <c r="CV24" s="613"/>
      <c r="CW24" s="613"/>
      <c r="CX24" s="613"/>
      <c r="CY24" s="614"/>
      <c r="CZ24" s="650">
        <v>40.299999999999997</v>
      </c>
      <c r="DA24" s="651"/>
      <c r="DB24" s="651"/>
      <c r="DC24" s="652"/>
      <c r="DD24" s="649">
        <v>3798226</v>
      </c>
      <c r="DE24" s="613"/>
      <c r="DF24" s="613"/>
      <c r="DG24" s="613"/>
      <c r="DH24" s="613"/>
      <c r="DI24" s="613"/>
      <c r="DJ24" s="613"/>
      <c r="DK24" s="614"/>
      <c r="DL24" s="649">
        <v>3465584</v>
      </c>
      <c r="DM24" s="613"/>
      <c r="DN24" s="613"/>
      <c r="DO24" s="613"/>
      <c r="DP24" s="613"/>
      <c r="DQ24" s="613"/>
      <c r="DR24" s="613"/>
      <c r="DS24" s="613"/>
      <c r="DT24" s="613"/>
      <c r="DU24" s="613"/>
      <c r="DV24" s="614"/>
      <c r="DW24" s="617">
        <v>40.799999999999997</v>
      </c>
      <c r="DX24" s="618"/>
      <c r="DY24" s="618"/>
      <c r="DZ24" s="618"/>
      <c r="EA24" s="618"/>
      <c r="EB24" s="618"/>
      <c r="EC24" s="619"/>
    </row>
    <row r="25" spans="2:133" ht="11.25" customHeight="1">
      <c r="B25" s="620" t="s">
        <v>274</v>
      </c>
      <c r="C25" s="621"/>
      <c r="D25" s="621"/>
      <c r="E25" s="621"/>
      <c r="F25" s="621"/>
      <c r="G25" s="621"/>
      <c r="H25" s="621"/>
      <c r="I25" s="621"/>
      <c r="J25" s="621"/>
      <c r="K25" s="621"/>
      <c r="L25" s="621"/>
      <c r="M25" s="621"/>
      <c r="N25" s="621"/>
      <c r="O25" s="621"/>
      <c r="P25" s="621"/>
      <c r="Q25" s="622"/>
      <c r="R25" s="623">
        <v>1906389</v>
      </c>
      <c r="S25" s="624"/>
      <c r="T25" s="624"/>
      <c r="U25" s="624"/>
      <c r="V25" s="624"/>
      <c r="W25" s="624"/>
      <c r="X25" s="624"/>
      <c r="Y25" s="625"/>
      <c r="Z25" s="626">
        <v>13.3</v>
      </c>
      <c r="AA25" s="626"/>
      <c r="AB25" s="626"/>
      <c r="AC25" s="626"/>
      <c r="AD25" s="627" t="s">
        <v>111</v>
      </c>
      <c r="AE25" s="627"/>
      <c r="AF25" s="627"/>
      <c r="AG25" s="627"/>
      <c r="AH25" s="627"/>
      <c r="AI25" s="627"/>
      <c r="AJ25" s="627"/>
      <c r="AK25" s="627"/>
      <c r="AL25" s="628" t="s">
        <v>111</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1856851</v>
      </c>
      <c r="CS25" s="655"/>
      <c r="CT25" s="655"/>
      <c r="CU25" s="655"/>
      <c r="CV25" s="655"/>
      <c r="CW25" s="655"/>
      <c r="CX25" s="655"/>
      <c r="CY25" s="656"/>
      <c r="CZ25" s="657">
        <v>13.8</v>
      </c>
      <c r="DA25" s="658"/>
      <c r="DB25" s="658"/>
      <c r="DC25" s="659"/>
      <c r="DD25" s="632">
        <v>1619249</v>
      </c>
      <c r="DE25" s="655"/>
      <c r="DF25" s="655"/>
      <c r="DG25" s="655"/>
      <c r="DH25" s="655"/>
      <c r="DI25" s="655"/>
      <c r="DJ25" s="655"/>
      <c r="DK25" s="656"/>
      <c r="DL25" s="632">
        <v>1570227</v>
      </c>
      <c r="DM25" s="655"/>
      <c r="DN25" s="655"/>
      <c r="DO25" s="655"/>
      <c r="DP25" s="655"/>
      <c r="DQ25" s="655"/>
      <c r="DR25" s="655"/>
      <c r="DS25" s="655"/>
      <c r="DT25" s="655"/>
      <c r="DU25" s="655"/>
      <c r="DV25" s="656"/>
      <c r="DW25" s="628">
        <v>18.5</v>
      </c>
      <c r="DX25" s="653"/>
      <c r="DY25" s="653"/>
      <c r="DZ25" s="653"/>
      <c r="EA25" s="653"/>
      <c r="EB25" s="653"/>
      <c r="EC25" s="654"/>
    </row>
    <row r="26" spans="2:133" ht="11.25" customHeight="1">
      <c r="B26" s="660" t="s">
        <v>277</v>
      </c>
      <c r="C26" s="661"/>
      <c r="D26" s="661"/>
      <c r="E26" s="661"/>
      <c r="F26" s="661"/>
      <c r="G26" s="661"/>
      <c r="H26" s="661"/>
      <c r="I26" s="661"/>
      <c r="J26" s="661"/>
      <c r="K26" s="661"/>
      <c r="L26" s="661"/>
      <c r="M26" s="661"/>
      <c r="N26" s="661"/>
      <c r="O26" s="661"/>
      <c r="P26" s="661"/>
      <c r="Q26" s="662"/>
      <c r="R26" s="623">
        <v>3064</v>
      </c>
      <c r="S26" s="624"/>
      <c r="T26" s="624"/>
      <c r="U26" s="624"/>
      <c r="V26" s="624"/>
      <c r="W26" s="624"/>
      <c r="X26" s="624"/>
      <c r="Y26" s="625"/>
      <c r="Z26" s="626">
        <v>0</v>
      </c>
      <c r="AA26" s="626"/>
      <c r="AB26" s="626"/>
      <c r="AC26" s="626"/>
      <c r="AD26" s="627">
        <v>3064</v>
      </c>
      <c r="AE26" s="627"/>
      <c r="AF26" s="627"/>
      <c r="AG26" s="627"/>
      <c r="AH26" s="627"/>
      <c r="AI26" s="627"/>
      <c r="AJ26" s="627"/>
      <c r="AK26" s="627"/>
      <c r="AL26" s="628">
        <v>0</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1021212</v>
      </c>
      <c r="CS26" s="624"/>
      <c r="CT26" s="624"/>
      <c r="CU26" s="624"/>
      <c r="CV26" s="624"/>
      <c r="CW26" s="624"/>
      <c r="CX26" s="624"/>
      <c r="CY26" s="625"/>
      <c r="CZ26" s="657">
        <v>7.6</v>
      </c>
      <c r="DA26" s="658"/>
      <c r="DB26" s="658"/>
      <c r="DC26" s="659"/>
      <c r="DD26" s="632">
        <v>839776</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c r="B27" s="620" t="s">
        <v>280</v>
      </c>
      <c r="C27" s="621"/>
      <c r="D27" s="621"/>
      <c r="E27" s="621"/>
      <c r="F27" s="621"/>
      <c r="G27" s="621"/>
      <c r="H27" s="621"/>
      <c r="I27" s="621"/>
      <c r="J27" s="621"/>
      <c r="K27" s="621"/>
      <c r="L27" s="621"/>
      <c r="M27" s="621"/>
      <c r="N27" s="621"/>
      <c r="O27" s="621"/>
      <c r="P27" s="621"/>
      <c r="Q27" s="622"/>
      <c r="R27" s="623">
        <v>922496</v>
      </c>
      <c r="S27" s="624"/>
      <c r="T27" s="624"/>
      <c r="U27" s="624"/>
      <c r="V27" s="624"/>
      <c r="W27" s="624"/>
      <c r="X27" s="624"/>
      <c r="Y27" s="625"/>
      <c r="Z27" s="626">
        <v>6.5</v>
      </c>
      <c r="AA27" s="626"/>
      <c r="AB27" s="626"/>
      <c r="AC27" s="626"/>
      <c r="AD27" s="627" t="s">
        <v>111</v>
      </c>
      <c r="AE27" s="627"/>
      <c r="AF27" s="627"/>
      <c r="AG27" s="627"/>
      <c r="AH27" s="627"/>
      <c r="AI27" s="627"/>
      <c r="AJ27" s="627"/>
      <c r="AK27" s="627"/>
      <c r="AL27" s="628" t="s">
        <v>111</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6166638</v>
      </c>
      <c r="BH27" s="624"/>
      <c r="BI27" s="624"/>
      <c r="BJ27" s="624"/>
      <c r="BK27" s="624"/>
      <c r="BL27" s="624"/>
      <c r="BM27" s="624"/>
      <c r="BN27" s="625"/>
      <c r="BO27" s="626">
        <v>100</v>
      </c>
      <c r="BP27" s="626"/>
      <c r="BQ27" s="626"/>
      <c r="BR27" s="626"/>
      <c r="BS27" s="632" t="s">
        <v>111</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1941687</v>
      </c>
      <c r="CS27" s="655"/>
      <c r="CT27" s="655"/>
      <c r="CU27" s="655"/>
      <c r="CV27" s="655"/>
      <c r="CW27" s="655"/>
      <c r="CX27" s="655"/>
      <c r="CY27" s="656"/>
      <c r="CZ27" s="657">
        <v>14.4</v>
      </c>
      <c r="DA27" s="658"/>
      <c r="DB27" s="658"/>
      <c r="DC27" s="659"/>
      <c r="DD27" s="632">
        <v>586037</v>
      </c>
      <c r="DE27" s="655"/>
      <c r="DF27" s="655"/>
      <c r="DG27" s="655"/>
      <c r="DH27" s="655"/>
      <c r="DI27" s="655"/>
      <c r="DJ27" s="655"/>
      <c r="DK27" s="656"/>
      <c r="DL27" s="632">
        <v>585777</v>
      </c>
      <c r="DM27" s="655"/>
      <c r="DN27" s="655"/>
      <c r="DO27" s="655"/>
      <c r="DP27" s="655"/>
      <c r="DQ27" s="655"/>
      <c r="DR27" s="655"/>
      <c r="DS27" s="655"/>
      <c r="DT27" s="655"/>
      <c r="DU27" s="655"/>
      <c r="DV27" s="656"/>
      <c r="DW27" s="628">
        <v>6.9</v>
      </c>
      <c r="DX27" s="653"/>
      <c r="DY27" s="653"/>
      <c r="DZ27" s="653"/>
      <c r="EA27" s="653"/>
      <c r="EB27" s="653"/>
      <c r="EC27" s="654"/>
    </row>
    <row r="28" spans="2:133" ht="11.25" customHeight="1">
      <c r="B28" s="620" t="s">
        <v>283</v>
      </c>
      <c r="C28" s="621"/>
      <c r="D28" s="621"/>
      <c r="E28" s="621"/>
      <c r="F28" s="621"/>
      <c r="G28" s="621"/>
      <c r="H28" s="621"/>
      <c r="I28" s="621"/>
      <c r="J28" s="621"/>
      <c r="K28" s="621"/>
      <c r="L28" s="621"/>
      <c r="M28" s="621"/>
      <c r="N28" s="621"/>
      <c r="O28" s="621"/>
      <c r="P28" s="621"/>
      <c r="Q28" s="622"/>
      <c r="R28" s="623">
        <v>306138</v>
      </c>
      <c r="S28" s="624"/>
      <c r="T28" s="624"/>
      <c r="U28" s="624"/>
      <c r="V28" s="624"/>
      <c r="W28" s="624"/>
      <c r="X28" s="624"/>
      <c r="Y28" s="625"/>
      <c r="Z28" s="626">
        <v>2.1</v>
      </c>
      <c r="AA28" s="626"/>
      <c r="AB28" s="626"/>
      <c r="AC28" s="626"/>
      <c r="AD28" s="627">
        <v>763</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1640955</v>
      </c>
      <c r="CS28" s="624"/>
      <c r="CT28" s="624"/>
      <c r="CU28" s="624"/>
      <c r="CV28" s="624"/>
      <c r="CW28" s="624"/>
      <c r="CX28" s="624"/>
      <c r="CY28" s="625"/>
      <c r="CZ28" s="657">
        <v>12.2</v>
      </c>
      <c r="DA28" s="658"/>
      <c r="DB28" s="658"/>
      <c r="DC28" s="659"/>
      <c r="DD28" s="632">
        <v>1592940</v>
      </c>
      <c r="DE28" s="624"/>
      <c r="DF28" s="624"/>
      <c r="DG28" s="624"/>
      <c r="DH28" s="624"/>
      <c r="DI28" s="624"/>
      <c r="DJ28" s="624"/>
      <c r="DK28" s="625"/>
      <c r="DL28" s="632">
        <v>1309580</v>
      </c>
      <c r="DM28" s="624"/>
      <c r="DN28" s="624"/>
      <c r="DO28" s="624"/>
      <c r="DP28" s="624"/>
      <c r="DQ28" s="624"/>
      <c r="DR28" s="624"/>
      <c r="DS28" s="624"/>
      <c r="DT28" s="624"/>
      <c r="DU28" s="624"/>
      <c r="DV28" s="625"/>
      <c r="DW28" s="628">
        <v>15.4</v>
      </c>
      <c r="DX28" s="653"/>
      <c r="DY28" s="653"/>
      <c r="DZ28" s="653"/>
      <c r="EA28" s="653"/>
      <c r="EB28" s="653"/>
      <c r="EC28" s="654"/>
    </row>
    <row r="29" spans="2:133" ht="11.25" customHeight="1">
      <c r="B29" s="620" t="s">
        <v>285</v>
      </c>
      <c r="C29" s="621"/>
      <c r="D29" s="621"/>
      <c r="E29" s="621"/>
      <c r="F29" s="621"/>
      <c r="G29" s="621"/>
      <c r="H29" s="621"/>
      <c r="I29" s="621"/>
      <c r="J29" s="621"/>
      <c r="K29" s="621"/>
      <c r="L29" s="621"/>
      <c r="M29" s="621"/>
      <c r="N29" s="621"/>
      <c r="O29" s="621"/>
      <c r="P29" s="621"/>
      <c r="Q29" s="622"/>
      <c r="R29" s="623">
        <v>3006</v>
      </c>
      <c r="S29" s="624"/>
      <c r="T29" s="624"/>
      <c r="U29" s="624"/>
      <c r="V29" s="624"/>
      <c r="W29" s="624"/>
      <c r="X29" s="624"/>
      <c r="Y29" s="625"/>
      <c r="Z29" s="626">
        <v>0</v>
      </c>
      <c r="AA29" s="626"/>
      <c r="AB29" s="626"/>
      <c r="AC29" s="626"/>
      <c r="AD29" s="627" t="s">
        <v>111</v>
      </c>
      <c r="AE29" s="627"/>
      <c r="AF29" s="627"/>
      <c r="AG29" s="627"/>
      <c r="AH29" s="627"/>
      <c r="AI29" s="627"/>
      <c r="AJ29" s="627"/>
      <c r="AK29" s="627"/>
      <c r="AL29" s="628" t="s">
        <v>111</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1640879</v>
      </c>
      <c r="CS29" s="655"/>
      <c r="CT29" s="655"/>
      <c r="CU29" s="655"/>
      <c r="CV29" s="655"/>
      <c r="CW29" s="655"/>
      <c r="CX29" s="655"/>
      <c r="CY29" s="656"/>
      <c r="CZ29" s="657">
        <v>12.2</v>
      </c>
      <c r="DA29" s="658"/>
      <c r="DB29" s="658"/>
      <c r="DC29" s="659"/>
      <c r="DD29" s="632">
        <v>1592864</v>
      </c>
      <c r="DE29" s="655"/>
      <c r="DF29" s="655"/>
      <c r="DG29" s="655"/>
      <c r="DH29" s="655"/>
      <c r="DI29" s="655"/>
      <c r="DJ29" s="655"/>
      <c r="DK29" s="656"/>
      <c r="DL29" s="632">
        <v>1309504</v>
      </c>
      <c r="DM29" s="655"/>
      <c r="DN29" s="655"/>
      <c r="DO29" s="655"/>
      <c r="DP29" s="655"/>
      <c r="DQ29" s="655"/>
      <c r="DR29" s="655"/>
      <c r="DS29" s="655"/>
      <c r="DT29" s="655"/>
      <c r="DU29" s="655"/>
      <c r="DV29" s="656"/>
      <c r="DW29" s="628">
        <v>15.4</v>
      </c>
      <c r="DX29" s="653"/>
      <c r="DY29" s="653"/>
      <c r="DZ29" s="653"/>
      <c r="EA29" s="653"/>
      <c r="EB29" s="653"/>
      <c r="EC29" s="654"/>
    </row>
    <row r="30" spans="2:133" ht="11.25" customHeight="1">
      <c r="B30" s="620" t="s">
        <v>290</v>
      </c>
      <c r="C30" s="621"/>
      <c r="D30" s="621"/>
      <c r="E30" s="621"/>
      <c r="F30" s="621"/>
      <c r="G30" s="621"/>
      <c r="H30" s="621"/>
      <c r="I30" s="621"/>
      <c r="J30" s="621"/>
      <c r="K30" s="621"/>
      <c r="L30" s="621"/>
      <c r="M30" s="621"/>
      <c r="N30" s="621"/>
      <c r="O30" s="621"/>
      <c r="P30" s="621"/>
      <c r="Q30" s="622"/>
      <c r="R30" s="623">
        <v>248110</v>
      </c>
      <c r="S30" s="624"/>
      <c r="T30" s="624"/>
      <c r="U30" s="624"/>
      <c r="V30" s="624"/>
      <c r="W30" s="624"/>
      <c r="X30" s="624"/>
      <c r="Y30" s="625"/>
      <c r="Z30" s="626">
        <v>1.7</v>
      </c>
      <c r="AA30" s="626"/>
      <c r="AB30" s="626"/>
      <c r="AC30" s="626"/>
      <c r="AD30" s="627" t="s">
        <v>111</v>
      </c>
      <c r="AE30" s="627"/>
      <c r="AF30" s="627"/>
      <c r="AG30" s="627"/>
      <c r="AH30" s="627"/>
      <c r="AI30" s="627"/>
      <c r="AJ30" s="627"/>
      <c r="AK30" s="627"/>
      <c r="AL30" s="628" t="s">
        <v>111</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99.1</v>
      </c>
      <c r="BH30" s="682"/>
      <c r="BI30" s="682"/>
      <c r="BJ30" s="682"/>
      <c r="BK30" s="682"/>
      <c r="BL30" s="682"/>
      <c r="BM30" s="618">
        <v>95.7</v>
      </c>
      <c r="BN30" s="682"/>
      <c r="BO30" s="682"/>
      <c r="BP30" s="682"/>
      <c r="BQ30" s="683"/>
      <c r="BR30" s="681">
        <v>99</v>
      </c>
      <c r="BS30" s="682"/>
      <c r="BT30" s="682"/>
      <c r="BU30" s="682"/>
      <c r="BV30" s="682"/>
      <c r="BW30" s="682"/>
      <c r="BX30" s="618">
        <v>95.5</v>
      </c>
      <c r="BY30" s="682"/>
      <c r="BZ30" s="682"/>
      <c r="CA30" s="682"/>
      <c r="CB30" s="683"/>
      <c r="CD30" s="686"/>
      <c r="CE30" s="687"/>
      <c r="CF30" s="637" t="s">
        <v>293</v>
      </c>
      <c r="CG30" s="638"/>
      <c r="CH30" s="638"/>
      <c r="CI30" s="638"/>
      <c r="CJ30" s="638"/>
      <c r="CK30" s="638"/>
      <c r="CL30" s="638"/>
      <c r="CM30" s="638"/>
      <c r="CN30" s="638"/>
      <c r="CO30" s="638"/>
      <c r="CP30" s="638"/>
      <c r="CQ30" s="639"/>
      <c r="CR30" s="623">
        <v>1484377</v>
      </c>
      <c r="CS30" s="624"/>
      <c r="CT30" s="624"/>
      <c r="CU30" s="624"/>
      <c r="CV30" s="624"/>
      <c r="CW30" s="624"/>
      <c r="CX30" s="624"/>
      <c r="CY30" s="625"/>
      <c r="CZ30" s="657">
        <v>11</v>
      </c>
      <c r="DA30" s="658"/>
      <c r="DB30" s="658"/>
      <c r="DC30" s="659"/>
      <c r="DD30" s="632">
        <v>1436362</v>
      </c>
      <c r="DE30" s="624"/>
      <c r="DF30" s="624"/>
      <c r="DG30" s="624"/>
      <c r="DH30" s="624"/>
      <c r="DI30" s="624"/>
      <c r="DJ30" s="624"/>
      <c r="DK30" s="625"/>
      <c r="DL30" s="632">
        <v>1153002</v>
      </c>
      <c r="DM30" s="624"/>
      <c r="DN30" s="624"/>
      <c r="DO30" s="624"/>
      <c r="DP30" s="624"/>
      <c r="DQ30" s="624"/>
      <c r="DR30" s="624"/>
      <c r="DS30" s="624"/>
      <c r="DT30" s="624"/>
      <c r="DU30" s="624"/>
      <c r="DV30" s="625"/>
      <c r="DW30" s="628">
        <v>13.6</v>
      </c>
      <c r="DX30" s="653"/>
      <c r="DY30" s="653"/>
      <c r="DZ30" s="653"/>
      <c r="EA30" s="653"/>
      <c r="EB30" s="653"/>
      <c r="EC30" s="654"/>
    </row>
    <row r="31" spans="2:133" ht="11.25" customHeight="1">
      <c r="B31" s="620" t="s">
        <v>294</v>
      </c>
      <c r="C31" s="621"/>
      <c r="D31" s="621"/>
      <c r="E31" s="621"/>
      <c r="F31" s="621"/>
      <c r="G31" s="621"/>
      <c r="H31" s="621"/>
      <c r="I31" s="621"/>
      <c r="J31" s="621"/>
      <c r="K31" s="621"/>
      <c r="L31" s="621"/>
      <c r="M31" s="621"/>
      <c r="N31" s="621"/>
      <c r="O31" s="621"/>
      <c r="P31" s="621"/>
      <c r="Q31" s="622"/>
      <c r="R31" s="623">
        <v>812957</v>
      </c>
      <c r="S31" s="624"/>
      <c r="T31" s="624"/>
      <c r="U31" s="624"/>
      <c r="V31" s="624"/>
      <c r="W31" s="624"/>
      <c r="X31" s="624"/>
      <c r="Y31" s="625"/>
      <c r="Z31" s="626">
        <v>5.7</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99</v>
      </c>
      <c r="BH31" s="655"/>
      <c r="BI31" s="655"/>
      <c r="BJ31" s="655"/>
      <c r="BK31" s="655"/>
      <c r="BL31" s="655"/>
      <c r="BM31" s="629">
        <v>94.6</v>
      </c>
      <c r="BN31" s="679"/>
      <c r="BO31" s="679"/>
      <c r="BP31" s="679"/>
      <c r="BQ31" s="680"/>
      <c r="BR31" s="678">
        <v>98.9</v>
      </c>
      <c r="BS31" s="655"/>
      <c r="BT31" s="655"/>
      <c r="BU31" s="655"/>
      <c r="BV31" s="655"/>
      <c r="BW31" s="655"/>
      <c r="BX31" s="629">
        <v>94.3</v>
      </c>
      <c r="BY31" s="679"/>
      <c r="BZ31" s="679"/>
      <c r="CA31" s="679"/>
      <c r="CB31" s="680"/>
      <c r="CD31" s="686"/>
      <c r="CE31" s="687"/>
      <c r="CF31" s="637" t="s">
        <v>297</v>
      </c>
      <c r="CG31" s="638"/>
      <c r="CH31" s="638"/>
      <c r="CI31" s="638"/>
      <c r="CJ31" s="638"/>
      <c r="CK31" s="638"/>
      <c r="CL31" s="638"/>
      <c r="CM31" s="638"/>
      <c r="CN31" s="638"/>
      <c r="CO31" s="638"/>
      <c r="CP31" s="638"/>
      <c r="CQ31" s="639"/>
      <c r="CR31" s="623">
        <v>156502</v>
      </c>
      <c r="CS31" s="655"/>
      <c r="CT31" s="655"/>
      <c r="CU31" s="655"/>
      <c r="CV31" s="655"/>
      <c r="CW31" s="655"/>
      <c r="CX31" s="655"/>
      <c r="CY31" s="656"/>
      <c r="CZ31" s="657">
        <v>1.2</v>
      </c>
      <c r="DA31" s="658"/>
      <c r="DB31" s="658"/>
      <c r="DC31" s="659"/>
      <c r="DD31" s="632">
        <v>156502</v>
      </c>
      <c r="DE31" s="655"/>
      <c r="DF31" s="655"/>
      <c r="DG31" s="655"/>
      <c r="DH31" s="655"/>
      <c r="DI31" s="655"/>
      <c r="DJ31" s="655"/>
      <c r="DK31" s="656"/>
      <c r="DL31" s="632">
        <v>156502</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298</v>
      </c>
      <c r="C32" s="621"/>
      <c r="D32" s="621"/>
      <c r="E32" s="621"/>
      <c r="F32" s="621"/>
      <c r="G32" s="621"/>
      <c r="H32" s="621"/>
      <c r="I32" s="621"/>
      <c r="J32" s="621"/>
      <c r="K32" s="621"/>
      <c r="L32" s="621"/>
      <c r="M32" s="621"/>
      <c r="N32" s="621"/>
      <c r="O32" s="621"/>
      <c r="P32" s="621"/>
      <c r="Q32" s="622"/>
      <c r="R32" s="623">
        <v>109902</v>
      </c>
      <c r="S32" s="624"/>
      <c r="T32" s="624"/>
      <c r="U32" s="624"/>
      <c r="V32" s="624"/>
      <c r="W32" s="624"/>
      <c r="X32" s="624"/>
      <c r="Y32" s="625"/>
      <c r="Z32" s="626">
        <v>0.8</v>
      </c>
      <c r="AA32" s="626"/>
      <c r="AB32" s="626"/>
      <c r="AC32" s="626"/>
      <c r="AD32" s="627">
        <v>1067</v>
      </c>
      <c r="AE32" s="627"/>
      <c r="AF32" s="627"/>
      <c r="AG32" s="627"/>
      <c r="AH32" s="627"/>
      <c r="AI32" s="627"/>
      <c r="AJ32" s="627"/>
      <c r="AK32" s="627"/>
      <c r="AL32" s="628">
        <v>0</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99.1</v>
      </c>
      <c r="BH32" s="691"/>
      <c r="BI32" s="691"/>
      <c r="BJ32" s="691"/>
      <c r="BK32" s="691"/>
      <c r="BL32" s="691"/>
      <c r="BM32" s="692">
        <v>96.4</v>
      </c>
      <c r="BN32" s="691"/>
      <c r="BO32" s="691"/>
      <c r="BP32" s="691"/>
      <c r="BQ32" s="693"/>
      <c r="BR32" s="690">
        <v>99</v>
      </c>
      <c r="BS32" s="691"/>
      <c r="BT32" s="691"/>
      <c r="BU32" s="691"/>
      <c r="BV32" s="691"/>
      <c r="BW32" s="691"/>
      <c r="BX32" s="692">
        <v>96.1</v>
      </c>
      <c r="BY32" s="691"/>
      <c r="BZ32" s="691"/>
      <c r="CA32" s="691"/>
      <c r="CB32" s="693"/>
      <c r="CD32" s="688"/>
      <c r="CE32" s="689"/>
      <c r="CF32" s="637" t="s">
        <v>300</v>
      </c>
      <c r="CG32" s="638"/>
      <c r="CH32" s="638"/>
      <c r="CI32" s="638"/>
      <c r="CJ32" s="638"/>
      <c r="CK32" s="638"/>
      <c r="CL32" s="638"/>
      <c r="CM32" s="638"/>
      <c r="CN32" s="638"/>
      <c r="CO32" s="638"/>
      <c r="CP32" s="638"/>
      <c r="CQ32" s="639"/>
      <c r="CR32" s="623">
        <v>76</v>
      </c>
      <c r="CS32" s="624"/>
      <c r="CT32" s="624"/>
      <c r="CU32" s="624"/>
      <c r="CV32" s="624"/>
      <c r="CW32" s="624"/>
      <c r="CX32" s="624"/>
      <c r="CY32" s="625"/>
      <c r="CZ32" s="657">
        <v>0</v>
      </c>
      <c r="DA32" s="658"/>
      <c r="DB32" s="658"/>
      <c r="DC32" s="659"/>
      <c r="DD32" s="632">
        <v>76</v>
      </c>
      <c r="DE32" s="624"/>
      <c r="DF32" s="624"/>
      <c r="DG32" s="624"/>
      <c r="DH32" s="624"/>
      <c r="DI32" s="624"/>
      <c r="DJ32" s="624"/>
      <c r="DK32" s="625"/>
      <c r="DL32" s="632">
        <v>76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301</v>
      </c>
      <c r="C33" s="621"/>
      <c r="D33" s="621"/>
      <c r="E33" s="621"/>
      <c r="F33" s="621"/>
      <c r="G33" s="621"/>
      <c r="H33" s="621"/>
      <c r="I33" s="621"/>
      <c r="J33" s="621"/>
      <c r="K33" s="621"/>
      <c r="L33" s="621"/>
      <c r="M33" s="621"/>
      <c r="N33" s="621"/>
      <c r="O33" s="621"/>
      <c r="P33" s="621"/>
      <c r="Q33" s="622"/>
      <c r="R33" s="623">
        <v>1432900</v>
      </c>
      <c r="S33" s="624"/>
      <c r="T33" s="624"/>
      <c r="U33" s="624"/>
      <c r="V33" s="624"/>
      <c r="W33" s="624"/>
      <c r="X33" s="624"/>
      <c r="Y33" s="625"/>
      <c r="Z33" s="626">
        <v>10</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6052025</v>
      </c>
      <c r="CS33" s="655"/>
      <c r="CT33" s="655"/>
      <c r="CU33" s="655"/>
      <c r="CV33" s="655"/>
      <c r="CW33" s="655"/>
      <c r="CX33" s="655"/>
      <c r="CY33" s="656"/>
      <c r="CZ33" s="657">
        <v>44.8</v>
      </c>
      <c r="DA33" s="658"/>
      <c r="DB33" s="658"/>
      <c r="DC33" s="659"/>
      <c r="DD33" s="632">
        <v>4729309</v>
      </c>
      <c r="DE33" s="655"/>
      <c r="DF33" s="655"/>
      <c r="DG33" s="655"/>
      <c r="DH33" s="655"/>
      <c r="DI33" s="655"/>
      <c r="DJ33" s="655"/>
      <c r="DK33" s="656"/>
      <c r="DL33" s="632">
        <v>3598616</v>
      </c>
      <c r="DM33" s="655"/>
      <c r="DN33" s="655"/>
      <c r="DO33" s="655"/>
      <c r="DP33" s="655"/>
      <c r="DQ33" s="655"/>
      <c r="DR33" s="655"/>
      <c r="DS33" s="655"/>
      <c r="DT33" s="655"/>
      <c r="DU33" s="655"/>
      <c r="DV33" s="656"/>
      <c r="DW33" s="628">
        <v>42.3</v>
      </c>
      <c r="DX33" s="653"/>
      <c r="DY33" s="653"/>
      <c r="DZ33" s="653"/>
      <c r="EA33" s="653"/>
      <c r="EB33" s="653"/>
      <c r="EC33" s="654"/>
    </row>
    <row r="34" spans="2:133" ht="11.25" customHeight="1">
      <c r="B34" s="620" t="s">
        <v>303</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1881971</v>
      </c>
      <c r="CS34" s="624"/>
      <c r="CT34" s="624"/>
      <c r="CU34" s="624"/>
      <c r="CV34" s="624"/>
      <c r="CW34" s="624"/>
      <c r="CX34" s="624"/>
      <c r="CY34" s="625"/>
      <c r="CZ34" s="657">
        <v>13.9</v>
      </c>
      <c r="DA34" s="658"/>
      <c r="DB34" s="658"/>
      <c r="DC34" s="659"/>
      <c r="DD34" s="632">
        <v>1572764</v>
      </c>
      <c r="DE34" s="624"/>
      <c r="DF34" s="624"/>
      <c r="DG34" s="624"/>
      <c r="DH34" s="624"/>
      <c r="DI34" s="624"/>
      <c r="DJ34" s="624"/>
      <c r="DK34" s="625"/>
      <c r="DL34" s="632">
        <v>1481011</v>
      </c>
      <c r="DM34" s="624"/>
      <c r="DN34" s="624"/>
      <c r="DO34" s="624"/>
      <c r="DP34" s="624"/>
      <c r="DQ34" s="624"/>
      <c r="DR34" s="624"/>
      <c r="DS34" s="624"/>
      <c r="DT34" s="624"/>
      <c r="DU34" s="624"/>
      <c r="DV34" s="625"/>
      <c r="DW34" s="628">
        <v>17.399999999999999</v>
      </c>
      <c r="DX34" s="653"/>
      <c r="DY34" s="653"/>
      <c r="DZ34" s="653"/>
      <c r="EA34" s="653"/>
      <c r="EB34" s="653"/>
      <c r="EC34" s="654"/>
    </row>
    <row r="35" spans="2:133" ht="11.25" customHeight="1">
      <c r="B35" s="620" t="s">
        <v>307</v>
      </c>
      <c r="C35" s="621"/>
      <c r="D35" s="621"/>
      <c r="E35" s="621"/>
      <c r="F35" s="621"/>
      <c r="G35" s="621"/>
      <c r="H35" s="621"/>
      <c r="I35" s="621"/>
      <c r="J35" s="621"/>
      <c r="K35" s="621"/>
      <c r="L35" s="621"/>
      <c r="M35" s="621"/>
      <c r="N35" s="621"/>
      <c r="O35" s="621"/>
      <c r="P35" s="621"/>
      <c r="Q35" s="622"/>
      <c r="R35" s="623">
        <v>701500</v>
      </c>
      <c r="S35" s="624"/>
      <c r="T35" s="624"/>
      <c r="U35" s="624"/>
      <c r="V35" s="624"/>
      <c r="W35" s="624"/>
      <c r="X35" s="624"/>
      <c r="Y35" s="625"/>
      <c r="Z35" s="626">
        <v>4.9000000000000004</v>
      </c>
      <c r="AA35" s="626"/>
      <c r="AB35" s="626"/>
      <c r="AC35" s="626"/>
      <c r="AD35" s="627" t="s">
        <v>111</v>
      </c>
      <c r="AE35" s="627"/>
      <c r="AF35" s="627"/>
      <c r="AG35" s="627"/>
      <c r="AH35" s="627"/>
      <c r="AI35" s="627"/>
      <c r="AJ35" s="627"/>
      <c r="AK35" s="627"/>
      <c r="AL35" s="628" t="s">
        <v>111</v>
      </c>
      <c r="AM35" s="629"/>
      <c r="AN35" s="629"/>
      <c r="AO35" s="630"/>
      <c r="AP35" s="186"/>
      <c r="AQ35" s="634" t="s">
        <v>308</v>
      </c>
      <c r="AR35" s="635"/>
      <c r="AS35" s="635"/>
      <c r="AT35" s="635"/>
      <c r="AU35" s="635"/>
      <c r="AV35" s="635"/>
      <c r="AW35" s="635"/>
      <c r="AX35" s="635"/>
      <c r="AY35" s="636"/>
      <c r="AZ35" s="612">
        <v>1451295</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109253</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81063</v>
      </c>
      <c r="CS35" s="655"/>
      <c r="CT35" s="655"/>
      <c r="CU35" s="655"/>
      <c r="CV35" s="655"/>
      <c r="CW35" s="655"/>
      <c r="CX35" s="655"/>
      <c r="CY35" s="656"/>
      <c r="CZ35" s="657">
        <v>0.6</v>
      </c>
      <c r="DA35" s="658"/>
      <c r="DB35" s="658"/>
      <c r="DC35" s="659"/>
      <c r="DD35" s="632">
        <v>74682</v>
      </c>
      <c r="DE35" s="655"/>
      <c r="DF35" s="655"/>
      <c r="DG35" s="655"/>
      <c r="DH35" s="655"/>
      <c r="DI35" s="655"/>
      <c r="DJ35" s="655"/>
      <c r="DK35" s="656"/>
      <c r="DL35" s="632">
        <v>40132</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311</v>
      </c>
      <c r="C36" s="667"/>
      <c r="D36" s="667"/>
      <c r="E36" s="667"/>
      <c r="F36" s="667"/>
      <c r="G36" s="667"/>
      <c r="H36" s="667"/>
      <c r="I36" s="667"/>
      <c r="J36" s="667"/>
      <c r="K36" s="667"/>
      <c r="L36" s="667"/>
      <c r="M36" s="667"/>
      <c r="N36" s="667"/>
      <c r="O36" s="667"/>
      <c r="P36" s="667"/>
      <c r="Q36" s="668"/>
      <c r="R36" s="695">
        <v>14287537</v>
      </c>
      <c r="S36" s="696"/>
      <c r="T36" s="696"/>
      <c r="U36" s="696"/>
      <c r="V36" s="696"/>
      <c r="W36" s="696"/>
      <c r="X36" s="696"/>
      <c r="Y36" s="697"/>
      <c r="Z36" s="698">
        <v>100</v>
      </c>
      <c r="AA36" s="698"/>
      <c r="AB36" s="698"/>
      <c r="AC36" s="698"/>
      <c r="AD36" s="699">
        <v>7796852</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410393</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32764</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2595715</v>
      </c>
      <c r="CS36" s="624"/>
      <c r="CT36" s="624"/>
      <c r="CU36" s="624"/>
      <c r="CV36" s="624"/>
      <c r="CW36" s="624"/>
      <c r="CX36" s="624"/>
      <c r="CY36" s="625"/>
      <c r="CZ36" s="657">
        <v>19.2</v>
      </c>
      <c r="DA36" s="658"/>
      <c r="DB36" s="658"/>
      <c r="DC36" s="659"/>
      <c r="DD36" s="632">
        <v>1793030</v>
      </c>
      <c r="DE36" s="624"/>
      <c r="DF36" s="624"/>
      <c r="DG36" s="624"/>
      <c r="DH36" s="624"/>
      <c r="DI36" s="624"/>
      <c r="DJ36" s="624"/>
      <c r="DK36" s="625"/>
      <c r="DL36" s="632">
        <v>1305550</v>
      </c>
      <c r="DM36" s="624"/>
      <c r="DN36" s="624"/>
      <c r="DO36" s="624"/>
      <c r="DP36" s="624"/>
      <c r="DQ36" s="624"/>
      <c r="DR36" s="624"/>
      <c r="DS36" s="624"/>
      <c r="DT36" s="624"/>
      <c r="DU36" s="624"/>
      <c r="DV36" s="625"/>
      <c r="DW36" s="628">
        <v>15.4</v>
      </c>
      <c r="DX36" s="653"/>
      <c r="DY36" s="653"/>
      <c r="DZ36" s="653"/>
      <c r="EA36" s="653"/>
      <c r="EB36" s="653"/>
      <c r="EC36" s="654"/>
    </row>
    <row r="37" spans="2:133" ht="11.25" customHeight="1">
      <c r="AQ37" s="702" t="s">
        <v>315</v>
      </c>
      <c r="AR37" s="703"/>
      <c r="AS37" s="703"/>
      <c r="AT37" s="703"/>
      <c r="AU37" s="703"/>
      <c r="AV37" s="703"/>
      <c r="AW37" s="703"/>
      <c r="AX37" s="703"/>
      <c r="AY37" s="704"/>
      <c r="AZ37" s="623" t="s">
        <v>316</v>
      </c>
      <c r="BA37" s="624"/>
      <c r="BB37" s="624"/>
      <c r="BC37" s="624"/>
      <c r="BD37" s="655"/>
      <c r="BE37" s="655"/>
      <c r="BF37" s="680"/>
      <c r="BG37" s="637" t="s">
        <v>317</v>
      </c>
      <c r="BH37" s="638"/>
      <c r="BI37" s="638"/>
      <c r="BJ37" s="638"/>
      <c r="BK37" s="638"/>
      <c r="BL37" s="638"/>
      <c r="BM37" s="638"/>
      <c r="BN37" s="638"/>
      <c r="BO37" s="638"/>
      <c r="BP37" s="638"/>
      <c r="BQ37" s="638"/>
      <c r="BR37" s="638"/>
      <c r="BS37" s="638"/>
      <c r="BT37" s="638"/>
      <c r="BU37" s="639"/>
      <c r="BV37" s="623">
        <v>4582</v>
      </c>
      <c r="BW37" s="624"/>
      <c r="BX37" s="624"/>
      <c r="BY37" s="624"/>
      <c r="BZ37" s="624"/>
      <c r="CA37" s="624"/>
      <c r="CB37" s="633"/>
      <c r="CD37" s="637" t="s">
        <v>318</v>
      </c>
      <c r="CE37" s="638"/>
      <c r="CF37" s="638"/>
      <c r="CG37" s="638"/>
      <c r="CH37" s="638"/>
      <c r="CI37" s="638"/>
      <c r="CJ37" s="638"/>
      <c r="CK37" s="638"/>
      <c r="CL37" s="638"/>
      <c r="CM37" s="638"/>
      <c r="CN37" s="638"/>
      <c r="CO37" s="638"/>
      <c r="CP37" s="638"/>
      <c r="CQ37" s="639"/>
      <c r="CR37" s="623">
        <v>579529</v>
      </c>
      <c r="CS37" s="655"/>
      <c r="CT37" s="655"/>
      <c r="CU37" s="655"/>
      <c r="CV37" s="655"/>
      <c r="CW37" s="655"/>
      <c r="CX37" s="655"/>
      <c r="CY37" s="656"/>
      <c r="CZ37" s="657">
        <v>4.3</v>
      </c>
      <c r="DA37" s="658"/>
      <c r="DB37" s="658"/>
      <c r="DC37" s="659"/>
      <c r="DD37" s="632">
        <v>579529</v>
      </c>
      <c r="DE37" s="655"/>
      <c r="DF37" s="655"/>
      <c r="DG37" s="655"/>
      <c r="DH37" s="655"/>
      <c r="DI37" s="655"/>
      <c r="DJ37" s="655"/>
      <c r="DK37" s="656"/>
      <c r="DL37" s="632">
        <v>480963</v>
      </c>
      <c r="DM37" s="655"/>
      <c r="DN37" s="655"/>
      <c r="DO37" s="655"/>
      <c r="DP37" s="655"/>
      <c r="DQ37" s="655"/>
      <c r="DR37" s="655"/>
      <c r="DS37" s="655"/>
      <c r="DT37" s="655"/>
      <c r="DU37" s="655"/>
      <c r="DV37" s="656"/>
      <c r="DW37" s="628">
        <v>5.7</v>
      </c>
      <c r="DX37" s="653"/>
      <c r="DY37" s="653"/>
      <c r="DZ37" s="653"/>
      <c r="EA37" s="653"/>
      <c r="EB37" s="653"/>
      <c r="EC37" s="654"/>
    </row>
    <row r="38" spans="2:133" ht="11.25" customHeight="1">
      <c r="AQ38" s="702" t="s">
        <v>319</v>
      </c>
      <c r="AR38" s="703"/>
      <c r="AS38" s="703"/>
      <c r="AT38" s="703"/>
      <c r="AU38" s="703"/>
      <c r="AV38" s="703"/>
      <c r="AW38" s="703"/>
      <c r="AX38" s="703"/>
      <c r="AY38" s="704"/>
      <c r="AZ38" s="623" t="s">
        <v>320</v>
      </c>
      <c r="BA38" s="624"/>
      <c r="BB38" s="624"/>
      <c r="BC38" s="624"/>
      <c r="BD38" s="655"/>
      <c r="BE38" s="655"/>
      <c r="BF38" s="680"/>
      <c r="BG38" s="637" t="s">
        <v>321</v>
      </c>
      <c r="BH38" s="638"/>
      <c r="BI38" s="638"/>
      <c r="BJ38" s="638"/>
      <c r="BK38" s="638"/>
      <c r="BL38" s="638"/>
      <c r="BM38" s="638"/>
      <c r="BN38" s="638"/>
      <c r="BO38" s="638"/>
      <c r="BP38" s="638"/>
      <c r="BQ38" s="638"/>
      <c r="BR38" s="638"/>
      <c r="BS38" s="638"/>
      <c r="BT38" s="638"/>
      <c r="BU38" s="639"/>
      <c r="BV38" s="623">
        <v>8159</v>
      </c>
      <c r="BW38" s="624"/>
      <c r="BX38" s="624"/>
      <c r="BY38" s="624"/>
      <c r="BZ38" s="624"/>
      <c r="CA38" s="624"/>
      <c r="CB38" s="633"/>
      <c r="CD38" s="637" t="s">
        <v>322</v>
      </c>
      <c r="CE38" s="638"/>
      <c r="CF38" s="638"/>
      <c r="CG38" s="638"/>
      <c r="CH38" s="638"/>
      <c r="CI38" s="638"/>
      <c r="CJ38" s="638"/>
      <c r="CK38" s="638"/>
      <c r="CL38" s="638"/>
      <c r="CM38" s="638"/>
      <c r="CN38" s="638"/>
      <c r="CO38" s="638"/>
      <c r="CP38" s="638"/>
      <c r="CQ38" s="639"/>
      <c r="CR38" s="623">
        <v>1040902</v>
      </c>
      <c r="CS38" s="624"/>
      <c r="CT38" s="624"/>
      <c r="CU38" s="624"/>
      <c r="CV38" s="624"/>
      <c r="CW38" s="624"/>
      <c r="CX38" s="624"/>
      <c r="CY38" s="625"/>
      <c r="CZ38" s="657">
        <v>7.7</v>
      </c>
      <c r="DA38" s="658"/>
      <c r="DB38" s="658"/>
      <c r="DC38" s="659"/>
      <c r="DD38" s="632">
        <v>838545</v>
      </c>
      <c r="DE38" s="624"/>
      <c r="DF38" s="624"/>
      <c r="DG38" s="624"/>
      <c r="DH38" s="624"/>
      <c r="DI38" s="624"/>
      <c r="DJ38" s="624"/>
      <c r="DK38" s="625"/>
      <c r="DL38" s="632">
        <v>771635</v>
      </c>
      <c r="DM38" s="624"/>
      <c r="DN38" s="624"/>
      <c r="DO38" s="624"/>
      <c r="DP38" s="624"/>
      <c r="DQ38" s="624"/>
      <c r="DR38" s="624"/>
      <c r="DS38" s="624"/>
      <c r="DT38" s="624"/>
      <c r="DU38" s="624"/>
      <c r="DV38" s="625"/>
      <c r="DW38" s="628">
        <v>9.1</v>
      </c>
      <c r="DX38" s="653"/>
      <c r="DY38" s="653"/>
      <c r="DZ38" s="653"/>
      <c r="EA38" s="653"/>
      <c r="EB38" s="653"/>
      <c r="EC38" s="654"/>
    </row>
    <row r="39" spans="2:133" ht="11.25" customHeight="1">
      <c r="AQ39" s="702" t="s">
        <v>323</v>
      </c>
      <c r="AR39" s="703"/>
      <c r="AS39" s="703"/>
      <c r="AT39" s="703"/>
      <c r="AU39" s="703"/>
      <c r="AV39" s="703"/>
      <c r="AW39" s="703"/>
      <c r="AX39" s="703"/>
      <c r="AY39" s="704"/>
      <c r="AZ39" s="623" t="s">
        <v>320</v>
      </c>
      <c r="BA39" s="624"/>
      <c r="BB39" s="624"/>
      <c r="BC39" s="624"/>
      <c r="BD39" s="655"/>
      <c r="BE39" s="655"/>
      <c r="BF39" s="680"/>
      <c r="BG39" s="708" t="s">
        <v>324</v>
      </c>
      <c r="BH39" s="709"/>
      <c r="BI39" s="709"/>
      <c r="BJ39" s="709"/>
      <c r="BK39" s="709"/>
      <c r="BL39" s="187"/>
      <c r="BM39" s="638" t="s">
        <v>325</v>
      </c>
      <c r="BN39" s="638"/>
      <c r="BO39" s="638"/>
      <c r="BP39" s="638"/>
      <c r="BQ39" s="638"/>
      <c r="BR39" s="638"/>
      <c r="BS39" s="638"/>
      <c r="BT39" s="638"/>
      <c r="BU39" s="639"/>
      <c r="BV39" s="623">
        <v>97</v>
      </c>
      <c r="BW39" s="624"/>
      <c r="BX39" s="624"/>
      <c r="BY39" s="624"/>
      <c r="BZ39" s="624"/>
      <c r="CA39" s="624"/>
      <c r="CB39" s="633"/>
      <c r="CD39" s="637" t="s">
        <v>326</v>
      </c>
      <c r="CE39" s="638"/>
      <c r="CF39" s="638"/>
      <c r="CG39" s="638"/>
      <c r="CH39" s="638"/>
      <c r="CI39" s="638"/>
      <c r="CJ39" s="638"/>
      <c r="CK39" s="638"/>
      <c r="CL39" s="638"/>
      <c r="CM39" s="638"/>
      <c r="CN39" s="638"/>
      <c r="CO39" s="638"/>
      <c r="CP39" s="638"/>
      <c r="CQ39" s="639"/>
      <c r="CR39" s="623">
        <v>452086</v>
      </c>
      <c r="CS39" s="655"/>
      <c r="CT39" s="655"/>
      <c r="CU39" s="655"/>
      <c r="CV39" s="655"/>
      <c r="CW39" s="655"/>
      <c r="CX39" s="655"/>
      <c r="CY39" s="656"/>
      <c r="CZ39" s="657">
        <v>3.3</v>
      </c>
      <c r="DA39" s="658"/>
      <c r="DB39" s="658"/>
      <c r="DC39" s="659"/>
      <c r="DD39" s="632">
        <v>450000</v>
      </c>
      <c r="DE39" s="655"/>
      <c r="DF39" s="655"/>
      <c r="DG39" s="655"/>
      <c r="DH39" s="655"/>
      <c r="DI39" s="655"/>
      <c r="DJ39" s="655"/>
      <c r="DK39" s="656"/>
      <c r="DL39" s="632" t="s">
        <v>320</v>
      </c>
      <c r="DM39" s="655"/>
      <c r="DN39" s="655"/>
      <c r="DO39" s="655"/>
      <c r="DP39" s="655"/>
      <c r="DQ39" s="655"/>
      <c r="DR39" s="655"/>
      <c r="DS39" s="655"/>
      <c r="DT39" s="655"/>
      <c r="DU39" s="655"/>
      <c r="DV39" s="656"/>
      <c r="DW39" s="628" t="s">
        <v>320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327</v>
      </c>
      <c r="AR40" s="703"/>
      <c r="AS40" s="703"/>
      <c r="AT40" s="703"/>
      <c r="AU40" s="703"/>
      <c r="AV40" s="703"/>
      <c r="AW40" s="703"/>
      <c r="AX40" s="703"/>
      <c r="AY40" s="704"/>
      <c r="AZ40" s="623">
        <v>323976</v>
      </c>
      <c r="BA40" s="624"/>
      <c r="BB40" s="624"/>
      <c r="BC40" s="624"/>
      <c r="BD40" s="655"/>
      <c r="BE40" s="655"/>
      <c r="BF40" s="680"/>
      <c r="BG40" s="708"/>
      <c r="BH40" s="709"/>
      <c r="BI40" s="709"/>
      <c r="BJ40" s="709"/>
      <c r="BK40" s="709"/>
      <c r="BL40" s="187"/>
      <c r="BM40" s="638" t="s">
        <v>328</v>
      </c>
      <c r="BN40" s="638"/>
      <c r="BO40" s="638"/>
      <c r="BP40" s="638"/>
      <c r="BQ40" s="638"/>
      <c r="BR40" s="638"/>
      <c r="BS40" s="638"/>
      <c r="BT40" s="638"/>
      <c r="BU40" s="639"/>
      <c r="BV40" s="623">
        <v>116</v>
      </c>
      <c r="BW40" s="624"/>
      <c r="BX40" s="624"/>
      <c r="BY40" s="624"/>
      <c r="BZ40" s="624"/>
      <c r="CA40" s="624"/>
      <c r="CB40" s="633"/>
      <c r="CD40" s="637" t="s">
        <v>329</v>
      </c>
      <c r="CE40" s="638"/>
      <c r="CF40" s="638"/>
      <c r="CG40" s="638"/>
      <c r="CH40" s="638"/>
      <c r="CI40" s="638"/>
      <c r="CJ40" s="638"/>
      <c r="CK40" s="638"/>
      <c r="CL40" s="638"/>
      <c r="CM40" s="638"/>
      <c r="CN40" s="638"/>
      <c r="CO40" s="638"/>
      <c r="CP40" s="638"/>
      <c r="CQ40" s="639"/>
      <c r="CR40" s="623">
        <v>288</v>
      </c>
      <c r="CS40" s="624"/>
      <c r="CT40" s="624"/>
      <c r="CU40" s="624"/>
      <c r="CV40" s="624"/>
      <c r="CW40" s="624"/>
      <c r="CX40" s="624"/>
      <c r="CY40" s="625"/>
      <c r="CZ40" s="657">
        <v>0</v>
      </c>
      <c r="DA40" s="658"/>
      <c r="DB40" s="658"/>
      <c r="DC40" s="659"/>
      <c r="DD40" s="632">
        <v>288</v>
      </c>
      <c r="DE40" s="624"/>
      <c r="DF40" s="624"/>
      <c r="DG40" s="624"/>
      <c r="DH40" s="624"/>
      <c r="DI40" s="624"/>
      <c r="DJ40" s="624"/>
      <c r="DK40" s="625"/>
      <c r="DL40" s="632">
        <v>288</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330</v>
      </c>
      <c r="AR41" s="644"/>
      <c r="AS41" s="644"/>
      <c r="AT41" s="644"/>
      <c r="AU41" s="644"/>
      <c r="AV41" s="644"/>
      <c r="AW41" s="644"/>
      <c r="AX41" s="644"/>
      <c r="AY41" s="645"/>
      <c r="AZ41" s="695">
        <v>716926</v>
      </c>
      <c r="BA41" s="696"/>
      <c r="BB41" s="696"/>
      <c r="BC41" s="696"/>
      <c r="BD41" s="691"/>
      <c r="BE41" s="691"/>
      <c r="BF41" s="693"/>
      <c r="BG41" s="710"/>
      <c r="BH41" s="711"/>
      <c r="BI41" s="711"/>
      <c r="BJ41" s="711"/>
      <c r="BK41" s="711"/>
      <c r="BL41" s="189"/>
      <c r="BM41" s="644" t="s">
        <v>331</v>
      </c>
      <c r="BN41" s="644"/>
      <c r="BO41" s="644"/>
      <c r="BP41" s="644"/>
      <c r="BQ41" s="644"/>
      <c r="BR41" s="644"/>
      <c r="BS41" s="644"/>
      <c r="BT41" s="644"/>
      <c r="BU41" s="645"/>
      <c r="BV41" s="695">
        <v>293</v>
      </c>
      <c r="BW41" s="696"/>
      <c r="BX41" s="696"/>
      <c r="BY41" s="696"/>
      <c r="BZ41" s="696"/>
      <c r="CA41" s="696"/>
      <c r="CB41" s="705"/>
      <c r="CD41" s="637" t="s">
        <v>332</v>
      </c>
      <c r="CE41" s="638"/>
      <c r="CF41" s="638"/>
      <c r="CG41" s="638"/>
      <c r="CH41" s="638"/>
      <c r="CI41" s="638"/>
      <c r="CJ41" s="638"/>
      <c r="CK41" s="638"/>
      <c r="CL41" s="638"/>
      <c r="CM41" s="638"/>
      <c r="CN41" s="638"/>
      <c r="CO41" s="638"/>
      <c r="CP41" s="638"/>
      <c r="CQ41" s="639"/>
      <c r="CR41" s="623" t="s">
        <v>316</v>
      </c>
      <c r="CS41" s="655"/>
      <c r="CT41" s="655"/>
      <c r="CU41" s="655"/>
      <c r="CV41" s="655"/>
      <c r="CW41" s="655"/>
      <c r="CX41" s="655"/>
      <c r="CY41" s="656"/>
      <c r="CZ41" s="657" t="s">
        <v>316</v>
      </c>
      <c r="DA41" s="658"/>
      <c r="DB41" s="658"/>
      <c r="DC41" s="659"/>
      <c r="DD41" s="632" t="s">
        <v>316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2008232</v>
      </c>
      <c r="CS42" s="624"/>
      <c r="CT42" s="624"/>
      <c r="CU42" s="624"/>
      <c r="CV42" s="624"/>
      <c r="CW42" s="624"/>
      <c r="CX42" s="624"/>
      <c r="CY42" s="625"/>
      <c r="CZ42" s="657">
        <v>14.9</v>
      </c>
      <c r="DA42" s="706"/>
      <c r="DB42" s="706"/>
      <c r="DC42" s="707"/>
      <c r="DD42" s="632">
        <v>652705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75368</v>
      </c>
      <c r="CS43" s="655"/>
      <c r="CT43" s="655"/>
      <c r="CU43" s="655"/>
      <c r="CV43" s="655"/>
      <c r="CW43" s="655"/>
      <c r="CX43" s="655"/>
      <c r="CY43" s="656"/>
      <c r="CZ43" s="657">
        <v>0.6</v>
      </c>
      <c r="DA43" s="658"/>
      <c r="DB43" s="658"/>
      <c r="DC43" s="659"/>
      <c r="DD43" s="632">
        <v>75312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337</v>
      </c>
      <c r="CD44" s="729" t="s">
        <v>288</v>
      </c>
      <c r="CE44" s="730"/>
      <c r="CF44" s="620" t="s">
        <v>338</v>
      </c>
      <c r="CG44" s="621"/>
      <c r="CH44" s="621"/>
      <c r="CI44" s="621"/>
      <c r="CJ44" s="621"/>
      <c r="CK44" s="621"/>
      <c r="CL44" s="621"/>
      <c r="CM44" s="621"/>
      <c r="CN44" s="621"/>
      <c r="CO44" s="621"/>
      <c r="CP44" s="621"/>
      <c r="CQ44" s="622"/>
      <c r="CR44" s="623">
        <v>1981861</v>
      </c>
      <c r="CS44" s="624"/>
      <c r="CT44" s="624"/>
      <c r="CU44" s="624"/>
      <c r="CV44" s="624"/>
      <c r="CW44" s="624"/>
      <c r="CX44" s="624"/>
      <c r="CY44" s="625"/>
      <c r="CZ44" s="657">
        <v>14.7</v>
      </c>
      <c r="DA44" s="706"/>
      <c r="DB44" s="706"/>
      <c r="DC44" s="707"/>
      <c r="DD44" s="632">
        <v>632752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339</v>
      </c>
      <c r="CG45" s="621"/>
      <c r="CH45" s="621"/>
      <c r="CI45" s="621"/>
      <c r="CJ45" s="621"/>
      <c r="CK45" s="621"/>
      <c r="CL45" s="621"/>
      <c r="CM45" s="621"/>
      <c r="CN45" s="621"/>
      <c r="CO45" s="621"/>
      <c r="CP45" s="621"/>
      <c r="CQ45" s="622"/>
      <c r="CR45" s="623">
        <v>687449</v>
      </c>
      <c r="CS45" s="655"/>
      <c r="CT45" s="655"/>
      <c r="CU45" s="655"/>
      <c r="CV45" s="655"/>
      <c r="CW45" s="655"/>
      <c r="CX45" s="655"/>
      <c r="CY45" s="656"/>
      <c r="CZ45" s="657">
        <v>5.0999999999999996</v>
      </c>
      <c r="DA45" s="658"/>
      <c r="DB45" s="658"/>
      <c r="DC45" s="659"/>
      <c r="DD45" s="632">
        <v>49261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340</v>
      </c>
      <c r="CG46" s="621"/>
      <c r="CH46" s="621"/>
      <c r="CI46" s="621"/>
      <c r="CJ46" s="621"/>
      <c r="CK46" s="621"/>
      <c r="CL46" s="621"/>
      <c r="CM46" s="621"/>
      <c r="CN46" s="621"/>
      <c r="CO46" s="621"/>
      <c r="CP46" s="621"/>
      <c r="CQ46" s="622"/>
      <c r="CR46" s="623">
        <v>1274089</v>
      </c>
      <c r="CS46" s="624"/>
      <c r="CT46" s="624"/>
      <c r="CU46" s="624"/>
      <c r="CV46" s="624"/>
      <c r="CW46" s="624"/>
      <c r="CX46" s="624"/>
      <c r="CY46" s="625"/>
      <c r="CZ46" s="657">
        <v>9.4</v>
      </c>
      <c r="DA46" s="706"/>
      <c r="DB46" s="706"/>
      <c r="DC46" s="707"/>
      <c r="DD46" s="632">
        <v>574368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341</v>
      </c>
      <c r="CG47" s="621"/>
      <c r="CH47" s="621"/>
      <c r="CI47" s="621"/>
      <c r="CJ47" s="621"/>
      <c r="CK47" s="621"/>
      <c r="CL47" s="621"/>
      <c r="CM47" s="621"/>
      <c r="CN47" s="621"/>
      <c r="CO47" s="621"/>
      <c r="CP47" s="621"/>
      <c r="CQ47" s="622"/>
      <c r="CR47" s="623">
        <v>26371</v>
      </c>
      <c r="CS47" s="655"/>
      <c r="CT47" s="655"/>
      <c r="CU47" s="655"/>
      <c r="CV47" s="655"/>
      <c r="CW47" s="655"/>
      <c r="CX47" s="655"/>
      <c r="CY47" s="656"/>
      <c r="CZ47" s="657">
        <v>0.2</v>
      </c>
      <c r="DA47" s="658"/>
      <c r="DB47" s="658"/>
      <c r="DC47" s="659"/>
      <c r="DD47" s="632">
        <v>19953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342</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343</v>
      </c>
      <c r="CE49" s="667"/>
      <c r="CF49" s="667"/>
      <c r="CG49" s="667"/>
      <c r="CH49" s="667"/>
      <c r="CI49" s="667"/>
      <c r="CJ49" s="667"/>
      <c r="CK49" s="667"/>
      <c r="CL49" s="667"/>
      <c r="CM49" s="667"/>
      <c r="CN49" s="667"/>
      <c r="CO49" s="667"/>
      <c r="CP49" s="667"/>
      <c r="CQ49" s="668"/>
      <c r="CR49" s="695">
        <v>13499750</v>
      </c>
      <c r="CS49" s="691"/>
      <c r="CT49" s="691"/>
      <c r="CU49" s="691"/>
      <c r="CV49" s="691"/>
      <c r="CW49" s="691"/>
      <c r="CX49" s="691"/>
      <c r="CY49" s="718"/>
      <c r="CZ49" s="719">
        <v>100</v>
      </c>
      <c r="DA49" s="720"/>
      <c r="DB49" s="720"/>
      <c r="DC49" s="721"/>
      <c r="DD49" s="722">
        <v>9180240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zoomScale="70" zoomScaleNormal="25" zoomScaleSheetLayoutView="70" workbookViewId="0"/>
  </sheetViews>
  <sheetFormatPr defaultColWidth="0" defaultRowHeight="13.5"/>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366</v>
      </c>
      <c r="C7" s="750"/>
      <c r="D7" s="750"/>
      <c r="E7" s="750"/>
      <c r="F7" s="750"/>
      <c r="G7" s="750"/>
      <c r="H7" s="750"/>
      <c r="I7" s="750"/>
      <c r="J7" s="750"/>
      <c r="K7" s="750"/>
      <c r="L7" s="750"/>
      <c r="M7" s="750"/>
      <c r="N7" s="750"/>
      <c r="O7" s="750"/>
      <c r="P7" s="751"/>
      <c r="Q7" s="752">
        <v>14287</v>
      </c>
      <c r="R7" s="753"/>
      <c r="S7" s="753"/>
      <c r="T7" s="753"/>
      <c r="U7" s="753"/>
      <c r="V7" s="753">
        <v>13499</v>
      </c>
      <c r="W7" s="753"/>
      <c r="X7" s="753"/>
      <c r="Y7" s="753"/>
      <c r="Z7" s="753"/>
      <c r="AA7" s="753">
        <v>788</v>
      </c>
      <c r="AB7" s="753"/>
      <c r="AC7" s="753"/>
      <c r="AD7" s="753"/>
      <c r="AE7" s="754"/>
      <c r="AF7" s="755">
        <v>620</v>
      </c>
      <c r="AG7" s="756"/>
      <c r="AH7" s="756"/>
      <c r="AI7" s="756"/>
      <c r="AJ7" s="757"/>
      <c r="AK7" s="792" t="s">
        <v>527</v>
      </c>
      <c r="AL7" s="793"/>
      <c r="AM7" s="793"/>
      <c r="AN7" s="793"/>
      <c r="AO7" s="793"/>
      <c r="AP7" s="793">
        <v>15825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538</v>
      </c>
      <c r="BT7" s="797"/>
      <c r="BU7" s="797"/>
      <c r="BV7" s="797"/>
      <c r="BW7" s="797"/>
      <c r="BX7" s="797"/>
      <c r="BY7" s="797"/>
      <c r="BZ7" s="797"/>
      <c r="CA7" s="797"/>
      <c r="CB7" s="797"/>
      <c r="CC7" s="797"/>
      <c r="CD7" s="797"/>
      <c r="CE7" s="797"/>
      <c r="CF7" s="797"/>
      <c r="CG7" s="798"/>
      <c r="CH7" s="789">
        <v>11</v>
      </c>
      <c r="CI7" s="790"/>
      <c r="CJ7" s="790"/>
      <c r="CK7" s="790"/>
      <c r="CL7" s="791"/>
      <c r="CM7" s="789">
        <v>41</v>
      </c>
      <c r="CN7" s="790"/>
      <c r="CO7" s="790"/>
      <c r="CP7" s="790"/>
      <c r="CQ7" s="791"/>
      <c r="CR7" s="789">
        <v>9</v>
      </c>
      <c r="CS7" s="790"/>
      <c r="CT7" s="790"/>
      <c r="CU7" s="790"/>
      <c r="CV7" s="791"/>
      <c r="CW7" s="789">
        <v>0</v>
      </c>
      <c r="CX7" s="790"/>
      <c r="CY7" s="790"/>
      <c r="CZ7" s="790"/>
      <c r="DA7" s="791"/>
      <c r="DB7" s="789" t="s">
        <v>530</v>
      </c>
      <c r="DC7" s="790"/>
      <c r="DD7" s="790"/>
      <c r="DE7" s="790"/>
      <c r="DF7" s="791"/>
      <c r="DG7" s="789" t="s">
        <v>530</v>
      </c>
      <c r="DH7" s="790"/>
      <c r="DI7" s="790"/>
      <c r="DJ7" s="790"/>
      <c r="DK7" s="791"/>
      <c r="DL7" s="789" t="s">
        <v>529</v>
      </c>
      <c r="DM7" s="790"/>
      <c r="DN7" s="790"/>
      <c r="DO7" s="790"/>
      <c r="DP7" s="791"/>
      <c r="DQ7" s="789" t="s">
        <v>530</v>
      </c>
      <c r="DR7" s="790"/>
      <c r="DS7" s="790"/>
      <c r="DT7" s="790"/>
      <c r="DU7" s="791"/>
      <c r="DV7" s="770"/>
      <c r="DW7" s="771"/>
      <c r="DX7" s="771"/>
      <c r="DY7" s="771"/>
      <c r="DZ7" s="772"/>
      <c r="EA7" s="205"/>
    </row>
    <row r="8" spans="1:131" s="206" customFormat="1" ht="26.25" customHeight="1">
      <c r="A8" s="212">
        <v>2</v>
      </c>
      <c r="B8" s="773" t="s">
        <v>367</v>
      </c>
      <c r="C8" s="774"/>
      <c r="D8" s="774"/>
      <c r="E8" s="774"/>
      <c r="F8" s="774"/>
      <c r="G8" s="774"/>
      <c r="H8" s="774"/>
      <c r="I8" s="774"/>
      <c r="J8" s="774"/>
      <c r="K8" s="774"/>
      <c r="L8" s="774"/>
      <c r="M8" s="774"/>
      <c r="N8" s="774"/>
      <c r="O8" s="774"/>
      <c r="P8" s="775"/>
      <c r="Q8" s="776">
        <v>172</v>
      </c>
      <c r="R8" s="777"/>
      <c r="S8" s="777"/>
      <c r="T8" s="777"/>
      <c r="U8" s="777"/>
      <c r="V8" s="777">
        <v>172</v>
      </c>
      <c r="W8" s="777"/>
      <c r="X8" s="777"/>
      <c r="Y8" s="777"/>
      <c r="Z8" s="777"/>
      <c r="AA8" s="777">
        <v>0</v>
      </c>
      <c r="AB8" s="777"/>
      <c r="AC8" s="777"/>
      <c r="AD8" s="777"/>
      <c r="AE8" s="778"/>
      <c r="AF8" s="779" t="s">
        <v>111</v>
      </c>
      <c r="AG8" s="780"/>
      <c r="AH8" s="780"/>
      <c r="AI8" s="780"/>
      <c r="AJ8" s="781"/>
      <c r="AK8" s="782" t="s">
        <v>528</v>
      </c>
      <c r="AL8" s="783"/>
      <c r="AM8" s="783"/>
      <c r="AN8" s="783"/>
      <c r="AO8" s="783"/>
      <c r="AP8" s="783">
        <v>168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368</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369</v>
      </c>
      <c r="B23" s="808" t="s">
        <v>370</v>
      </c>
      <c r="C23" s="809"/>
      <c r="D23" s="809"/>
      <c r="E23" s="809"/>
      <c r="F23" s="809"/>
      <c r="G23" s="809"/>
      <c r="H23" s="809"/>
      <c r="I23" s="809"/>
      <c r="J23" s="809"/>
      <c r="K23" s="809"/>
      <c r="L23" s="809"/>
      <c r="M23" s="809"/>
      <c r="N23" s="809"/>
      <c r="O23" s="809"/>
      <c r="P23" s="810"/>
      <c r="Q23" s="811">
        <v>14288</v>
      </c>
      <c r="R23" s="812"/>
      <c r="S23" s="812"/>
      <c r="T23" s="812"/>
      <c r="U23" s="812"/>
      <c r="V23" s="812">
        <v>13500</v>
      </c>
      <c r="W23" s="812"/>
      <c r="X23" s="812"/>
      <c r="Y23" s="812"/>
      <c r="Z23" s="812"/>
      <c r="AA23" s="812">
        <v>788</v>
      </c>
      <c r="AB23" s="812"/>
      <c r="AC23" s="812"/>
      <c r="AD23" s="812"/>
      <c r="AE23" s="813"/>
      <c r="AF23" s="814">
        <v>620</v>
      </c>
      <c r="AG23" s="812"/>
      <c r="AH23" s="812"/>
      <c r="AI23" s="812"/>
      <c r="AJ23" s="815"/>
      <c r="AK23" s="816"/>
      <c r="AL23" s="817"/>
      <c r="AM23" s="817"/>
      <c r="AN23" s="817"/>
      <c r="AO23" s="817"/>
      <c r="AP23" s="812">
        <v>15993</v>
      </c>
      <c r="AQ23" s="812"/>
      <c r="AR23" s="812"/>
      <c r="AS23" s="812"/>
      <c r="AT23" s="812"/>
      <c r="AU23" s="818"/>
      <c r="AV23" s="818"/>
      <c r="AW23" s="818"/>
      <c r="AX23" s="818"/>
      <c r="AY23" s="819"/>
      <c r="AZ23" s="827" t="s">
        <v>111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349</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0" t="s">
        <v>376</v>
      </c>
      <c r="AG26" s="831"/>
      <c r="AH26" s="831"/>
      <c r="AI26" s="831"/>
      <c r="AJ26" s="832"/>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381</v>
      </c>
      <c r="C28" s="750"/>
      <c r="D28" s="750"/>
      <c r="E28" s="750"/>
      <c r="F28" s="750"/>
      <c r="G28" s="750"/>
      <c r="H28" s="750"/>
      <c r="I28" s="750"/>
      <c r="J28" s="750"/>
      <c r="K28" s="750"/>
      <c r="L28" s="750"/>
      <c r="M28" s="750"/>
      <c r="N28" s="750"/>
      <c r="O28" s="750"/>
      <c r="P28" s="751"/>
      <c r="Q28" s="840">
        <v>4275</v>
      </c>
      <c r="R28" s="841"/>
      <c r="S28" s="841"/>
      <c r="T28" s="841"/>
      <c r="U28" s="841"/>
      <c r="V28" s="841">
        <v>4166</v>
      </c>
      <c r="W28" s="841"/>
      <c r="X28" s="841"/>
      <c r="Y28" s="841"/>
      <c r="Z28" s="841"/>
      <c r="AA28" s="841">
        <v>109</v>
      </c>
      <c r="AB28" s="841"/>
      <c r="AC28" s="841"/>
      <c r="AD28" s="841"/>
      <c r="AE28" s="842"/>
      <c r="AF28" s="843">
        <v>109</v>
      </c>
      <c r="AG28" s="841"/>
      <c r="AH28" s="841"/>
      <c r="AI28" s="841"/>
      <c r="AJ28" s="844"/>
      <c r="AK28" s="845">
        <v>324</v>
      </c>
      <c r="AL28" s="836"/>
      <c r="AM28" s="836"/>
      <c r="AN28" s="836"/>
      <c r="AO28" s="836"/>
      <c r="AP28" s="836" t="s">
        <v>528</v>
      </c>
      <c r="AQ28" s="836"/>
      <c r="AR28" s="836"/>
      <c r="AS28" s="836"/>
      <c r="AT28" s="836"/>
      <c r="AU28" s="836" t="s">
        <v>529</v>
      </c>
      <c r="AV28" s="836"/>
      <c r="AW28" s="836"/>
      <c r="AX28" s="836"/>
      <c r="AY28" s="836"/>
      <c r="AZ28" s="837" t="s">
        <v>530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382</v>
      </c>
      <c r="C29" s="774"/>
      <c r="D29" s="774"/>
      <c r="E29" s="774"/>
      <c r="F29" s="774"/>
      <c r="G29" s="774"/>
      <c r="H29" s="774"/>
      <c r="I29" s="774"/>
      <c r="J29" s="774"/>
      <c r="K29" s="774"/>
      <c r="L29" s="774"/>
      <c r="M29" s="774"/>
      <c r="N29" s="774"/>
      <c r="O29" s="774"/>
      <c r="P29" s="775"/>
      <c r="Q29" s="776">
        <v>2238</v>
      </c>
      <c r="R29" s="777"/>
      <c r="S29" s="777"/>
      <c r="T29" s="777"/>
      <c r="U29" s="777"/>
      <c r="V29" s="777">
        <v>2150</v>
      </c>
      <c r="W29" s="777"/>
      <c r="X29" s="777"/>
      <c r="Y29" s="777"/>
      <c r="Z29" s="777"/>
      <c r="AA29" s="777">
        <v>88</v>
      </c>
      <c r="AB29" s="777"/>
      <c r="AC29" s="777"/>
      <c r="AD29" s="777"/>
      <c r="AE29" s="778"/>
      <c r="AF29" s="779">
        <v>88</v>
      </c>
      <c r="AG29" s="780"/>
      <c r="AH29" s="780"/>
      <c r="AI29" s="780"/>
      <c r="AJ29" s="781"/>
      <c r="AK29" s="848">
        <v>348</v>
      </c>
      <c r="AL29" s="849"/>
      <c r="AM29" s="849"/>
      <c r="AN29" s="849"/>
      <c r="AO29" s="849"/>
      <c r="AP29" s="849" t="s">
        <v>528</v>
      </c>
      <c r="AQ29" s="849"/>
      <c r="AR29" s="849"/>
      <c r="AS29" s="849"/>
      <c r="AT29" s="849"/>
      <c r="AU29" s="849" t="s">
        <v>528</v>
      </c>
      <c r="AV29" s="849"/>
      <c r="AW29" s="849"/>
      <c r="AX29" s="849"/>
      <c r="AY29" s="849"/>
      <c r="AZ29" s="850" t="s">
        <v>529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383</v>
      </c>
      <c r="C30" s="774"/>
      <c r="D30" s="774"/>
      <c r="E30" s="774"/>
      <c r="F30" s="774"/>
      <c r="G30" s="774"/>
      <c r="H30" s="774"/>
      <c r="I30" s="774"/>
      <c r="J30" s="774"/>
      <c r="K30" s="774"/>
      <c r="L30" s="774"/>
      <c r="M30" s="774"/>
      <c r="N30" s="774"/>
      <c r="O30" s="774"/>
      <c r="P30" s="775"/>
      <c r="Q30" s="776">
        <v>315</v>
      </c>
      <c r="R30" s="777"/>
      <c r="S30" s="777"/>
      <c r="T30" s="777"/>
      <c r="U30" s="777"/>
      <c r="V30" s="777">
        <v>305</v>
      </c>
      <c r="W30" s="777"/>
      <c r="X30" s="777"/>
      <c r="Y30" s="777"/>
      <c r="Z30" s="777"/>
      <c r="AA30" s="777">
        <v>10</v>
      </c>
      <c r="AB30" s="777"/>
      <c r="AC30" s="777"/>
      <c r="AD30" s="777"/>
      <c r="AE30" s="778"/>
      <c r="AF30" s="779">
        <v>10</v>
      </c>
      <c r="AG30" s="780"/>
      <c r="AH30" s="780"/>
      <c r="AI30" s="780"/>
      <c r="AJ30" s="781"/>
      <c r="AK30" s="848">
        <v>69</v>
      </c>
      <c r="AL30" s="849"/>
      <c r="AM30" s="849"/>
      <c r="AN30" s="849"/>
      <c r="AO30" s="849"/>
      <c r="AP30" s="849" t="s">
        <v>528</v>
      </c>
      <c r="AQ30" s="849"/>
      <c r="AR30" s="849"/>
      <c r="AS30" s="849"/>
      <c r="AT30" s="849"/>
      <c r="AU30" s="849" t="s">
        <v>528</v>
      </c>
      <c r="AV30" s="849"/>
      <c r="AW30" s="849"/>
      <c r="AX30" s="849"/>
      <c r="AY30" s="849"/>
      <c r="AZ30" s="850" t="s">
        <v>528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384</v>
      </c>
      <c r="C31" s="774"/>
      <c r="D31" s="774"/>
      <c r="E31" s="774"/>
      <c r="F31" s="774"/>
      <c r="G31" s="774"/>
      <c r="H31" s="774"/>
      <c r="I31" s="774"/>
      <c r="J31" s="774"/>
      <c r="K31" s="774"/>
      <c r="L31" s="774"/>
      <c r="M31" s="774"/>
      <c r="N31" s="774"/>
      <c r="O31" s="774"/>
      <c r="P31" s="775"/>
      <c r="Q31" s="776">
        <v>1351</v>
      </c>
      <c r="R31" s="777"/>
      <c r="S31" s="777"/>
      <c r="T31" s="777"/>
      <c r="U31" s="777"/>
      <c r="V31" s="777">
        <v>1303</v>
      </c>
      <c r="W31" s="777"/>
      <c r="X31" s="777"/>
      <c r="Y31" s="777"/>
      <c r="Z31" s="777"/>
      <c r="AA31" s="777">
        <v>48</v>
      </c>
      <c r="AB31" s="777"/>
      <c r="AC31" s="777"/>
      <c r="AD31" s="777"/>
      <c r="AE31" s="778"/>
      <c r="AF31" s="779">
        <v>101</v>
      </c>
      <c r="AG31" s="780"/>
      <c r="AH31" s="780"/>
      <c r="AI31" s="780"/>
      <c r="AJ31" s="781"/>
      <c r="AK31" s="848">
        <v>410</v>
      </c>
      <c r="AL31" s="849"/>
      <c r="AM31" s="849"/>
      <c r="AN31" s="849"/>
      <c r="AO31" s="849"/>
      <c r="AP31" s="849">
        <v>8367</v>
      </c>
      <c r="AQ31" s="849"/>
      <c r="AR31" s="849"/>
      <c r="AS31" s="849"/>
      <c r="AT31" s="849"/>
      <c r="AU31" s="849">
        <v>3606</v>
      </c>
      <c r="AV31" s="849"/>
      <c r="AW31" s="849"/>
      <c r="AX31" s="849"/>
      <c r="AY31" s="849"/>
      <c r="AZ31" s="850" t="s">
        <v>528</v>
      </c>
      <c r="BA31" s="850"/>
      <c r="BB31" s="850"/>
      <c r="BC31" s="850"/>
      <c r="BD31" s="850"/>
      <c r="BE31" s="846" t="s">
        <v>385</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369</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309</v>
      </c>
      <c r="AG63" s="860"/>
      <c r="AH63" s="860"/>
      <c r="AI63" s="860"/>
      <c r="AJ63" s="861"/>
      <c r="AK63" s="862"/>
      <c r="AL63" s="857"/>
      <c r="AM63" s="857"/>
      <c r="AN63" s="857"/>
      <c r="AO63" s="857"/>
      <c r="AP63" s="860">
        <v>8367</v>
      </c>
      <c r="AQ63" s="860"/>
      <c r="AR63" s="860"/>
      <c r="AS63" s="860"/>
      <c r="AT63" s="860"/>
      <c r="AU63" s="860">
        <v>3606</v>
      </c>
      <c r="AV63" s="860"/>
      <c r="AW63" s="860"/>
      <c r="AX63" s="860"/>
      <c r="AY63" s="860"/>
      <c r="AZ63" s="864"/>
      <c r="BA63" s="864"/>
      <c r="BB63" s="864"/>
      <c r="BC63" s="864"/>
      <c r="BD63" s="864"/>
      <c r="BE63" s="865"/>
      <c r="BF63" s="865"/>
      <c r="BG63" s="865"/>
      <c r="BH63" s="865"/>
      <c r="BI63" s="866"/>
      <c r="BJ63" s="867" t="s">
        <v>111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70" t="s">
        <v>376</v>
      </c>
      <c r="AG66" s="831"/>
      <c r="AH66" s="831"/>
      <c r="AI66" s="831"/>
      <c r="AJ66" s="871"/>
      <c r="AK66" s="735" t="s">
        <v>377</v>
      </c>
      <c r="AL66" s="759"/>
      <c r="AM66" s="759"/>
      <c r="AN66" s="759"/>
      <c r="AO66" s="760"/>
      <c r="AP66" s="735" t="s">
        <v>378</v>
      </c>
      <c r="AQ66" s="736"/>
      <c r="AR66" s="736"/>
      <c r="AS66" s="736"/>
      <c r="AT66" s="737"/>
      <c r="AU66" s="735" t="s">
        <v>390</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531</v>
      </c>
      <c r="C68" s="888"/>
      <c r="D68" s="888"/>
      <c r="E68" s="888"/>
      <c r="F68" s="888"/>
      <c r="G68" s="888"/>
      <c r="H68" s="888"/>
      <c r="I68" s="888"/>
      <c r="J68" s="888"/>
      <c r="K68" s="888"/>
      <c r="L68" s="888"/>
      <c r="M68" s="888"/>
      <c r="N68" s="888"/>
      <c r="O68" s="888"/>
      <c r="P68" s="889"/>
      <c r="Q68" s="890">
        <v>12246</v>
      </c>
      <c r="R68" s="884"/>
      <c r="S68" s="884"/>
      <c r="T68" s="884"/>
      <c r="U68" s="884"/>
      <c r="V68" s="884">
        <v>10158</v>
      </c>
      <c r="W68" s="884"/>
      <c r="X68" s="884"/>
      <c r="Y68" s="884"/>
      <c r="Z68" s="884"/>
      <c r="AA68" s="884">
        <v>2088</v>
      </c>
      <c r="AB68" s="884"/>
      <c r="AC68" s="884"/>
      <c r="AD68" s="884"/>
      <c r="AE68" s="884"/>
      <c r="AF68" s="884">
        <v>2088</v>
      </c>
      <c r="AG68" s="884"/>
      <c r="AH68" s="884"/>
      <c r="AI68" s="884"/>
      <c r="AJ68" s="884"/>
      <c r="AK68" s="884">
        <v>950</v>
      </c>
      <c r="AL68" s="884"/>
      <c r="AM68" s="884"/>
      <c r="AN68" s="884"/>
      <c r="AO68" s="884"/>
      <c r="AP68" s="884" t="s">
        <v>530</v>
      </c>
      <c r="AQ68" s="884"/>
      <c r="AR68" s="884"/>
      <c r="AS68" s="884"/>
      <c r="AT68" s="884"/>
      <c r="AU68" s="884" t="s">
        <v>530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532</v>
      </c>
      <c r="C69" s="892"/>
      <c r="D69" s="892"/>
      <c r="E69" s="892"/>
      <c r="F69" s="892"/>
      <c r="G69" s="892"/>
      <c r="H69" s="892"/>
      <c r="I69" s="892"/>
      <c r="J69" s="892"/>
      <c r="K69" s="892"/>
      <c r="L69" s="892"/>
      <c r="M69" s="892"/>
      <c r="N69" s="892"/>
      <c r="O69" s="892"/>
      <c r="P69" s="893"/>
      <c r="Q69" s="894">
        <v>1668</v>
      </c>
      <c r="R69" s="849"/>
      <c r="S69" s="849"/>
      <c r="T69" s="849"/>
      <c r="U69" s="849"/>
      <c r="V69" s="849">
        <v>1416</v>
      </c>
      <c r="W69" s="849"/>
      <c r="X69" s="849"/>
      <c r="Y69" s="849"/>
      <c r="Z69" s="849"/>
      <c r="AA69" s="849">
        <v>252</v>
      </c>
      <c r="AB69" s="849"/>
      <c r="AC69" s="849"/>
      <c r="AD69" s="849"/>
      <c r="AE69" s="849"/>
      <c r="AF69" s="849">
        <v>114</v>
      </c>
      <c r="AG69" s="849"/>
      <c r="AH69" s="849"/>
      <c r="AI69" s="849"/>
      <c r="AJ69" s="849"/>
      <c r="AK69" s="849">
        <v>59</v>
      </c>
      <c r="AL69" s="849"/>
      <c r="AM69" s="849"/>
      <c r="AN69" s="849"/>
      <c r="AO69" s="849"/>
      <c r="AP69" s="849">
        <v>400</v>
      </c>
      <c r="AQ69" s="849"/>
      <c r="AR69" s="849"/>
      <c r="AS69" s="849"/>
      <c r="AT69" s="849"/>
      <c r="AU69" s="849" t="s">
        <v>530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533</v>
      </c>
      <c r="C70" s="892"/>
      <c r="D70" s="892"/>
      <c r="E70" s="892"/>
      <c r="F70" s="892"/>
      <c r="G70" s="892"/>
      <c r="H70" s="892"/>
      <c r="I70" s="892"/>
      <c r="J70" s="892"/>
      <c r="K70" s="892"/>
      <c r="L70" s="892"/>
      <c r="M70" s="892"/>
      <c r="N70" s="892"/>
      <c r="O70" s="892"/>
      <c r="P70" s="893"/>
      <c r="Q70" s="894">
        <v>1286</v>
      </c>
      <c r="R70" s="849"/>
      <c r="S70" s="849"/>
      <c r="T70" s="849"/>
      <c r="U70" s="849"/>
      <c r="V70" s="849">
        <v>976</v>
      </c>
      <c r="W70" s="849"/>
      <c r="X70" s="849"/>
      <c r="Y70" s="849"/>
      <c r="Z70" s="849"/>
      <c r="AA70" s="849">
        <v>310</v>
      </c>
      <c r="AB70" s="849"/>
      <c r="AC70" s="849"/>
      <c r="AD70" s="849"/>
      <c r="AE70" s="849"/>
      <c r="AF70" s="849">
        <v>1611</v>
      </c>
      <c r="AG70" s="849"/>
      <c r="AH70" s="849"/>
      <c r="AI70" s="849"/>
      <c r="AJ70" s="849"/>
      <c r="AK70" s="849" t="s">
        <v>530</v>
      </c>
      <c r="AL70" s="849"/>
      <c r="AM70" s="849"/>
      <c r="AN70" s="849"/>
      <c r="AO70" s="849"/>
      <c r="AP70" s="849">
        <v>770</v>
      </c>
      <c r="AQ70" s="849"/>
      <c r="AR70" s="849"/>
      <c r="AS70" s="849"/>
      <c r="AT70" s="849"/>
      <c r="AU70" s="849" t="s">
        <v>530</v>
      </c>
      <c r="AV70" s="849"/>
      <c r="AW70" s="849"/>
      <c r="AX70" s="849"/>
      <c r="AY70" s="849"/>
      <c r="AZ70" s="895" t="s">
        <v>537</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534</v>
      </c>
      <c r="C71" s="892"/>
      <c r="D71" s="892"/>
      <c r="E71" s="892"/>
      <c r="F71" s="892"/>
      <c r="G71" s="892"/>
      <c r="H71" s="892"/>
      <c r="I71" s="892"/>
      <c r="J71" s="892"/>
      <c r="K71" s="892"/>
      <c r="L71" s="892"/>
      <c r="M71" s="892"/>
      <c r="N71" s="892"/>
      <c r="O71" s="892"/>
      <c r="P71" s="893"/>
      <c r="Q71" s="894">
        <v>2297</v>
      </c>
      <c r="R71" s="849"/>
      <c r="S71" s="849"/>
      <c r="T71" s="849"/>
      <c r="U71" s="849"/>
      <c r="V71" s="849">
        <v>2254</v>
      </c>
      <c r="W71" s="849"/>
      <c r="X71" s="849"/>
      <c r="Y71" s="849"/>
      <c r="Z71" s="849"/>
      <c r="AA71" s="849">
        <v>42</v>
      </c>
      <c r="AB71" s="849"/>
      <c r="AC71" s="849"/>
      <c r="AD71" s="849"/>
      <c r="AE71" s="849"/>
      <c r="AF71" s="849">
        <v>42</v>
      </c>
      <c r="AG71" s="849"/>
      <c r="AH71" s="849"/>
      <c r="AI71" s="849"/>
      <c r="AJ71" s="849"/>
      <c r="AK71" s="849">
        <v>116</v>
      </c>
      <c r="AL71" s="849"/>
      <c r="AM71" s="849"/>
      <c r="AN71" s="849"/>
      <c r="AO71" s="849"/>
      <c r="AP71" s="849">
        <v>1856</v>
      </c>
      <c r="AQ71" s="849"/>
      <c r="AR71" s="849"/>
      <c r="AS71" s="849"/>
      <c r="AT71" s="849"/>
      <c r="AU71" s="849">
        <v>270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535</v>
      </c>
      <c r="C72" s="892"/>
      <c r="D72" s="892"/>
      <c r="E72" s="892"/>
      <c r="F72" s="892"/>
      <c r="G72" s="892"/>
      <c r="H72" s="892"/>
      <c r="I72" s="892"/>
      <c r="J72" s="892"/>
      <c r="K72" s="892"/>
      <c r="L72" s="892"/>
      <c r="M72" s="892"/>
      <c r="N72" s="892"/>
      <c r="O72" s="892"/>
      <c r="P72" s="893"/>
      <c r="Q72" s="894">
        <v>284</v>
      </c>
      <c r="R72" s="849"/>
      <c r="S72" s="849"/>
      <c r="T72" s="849"/>
      <c r="U72" s="849"/>
      <c r="V72" s="849">
        <v>249</v>
      </c>
      <c r="W72" s="849"/>
      <c r="X72" s="849"/>
      <c r="Y72" s="849"/>
      <c r="Z72" s="849"/>
      <c r="AA72" s="849">
        <v>34</v>
      </c>
      <c r="AB72" s="849"/>
      <c r="AC72" s="849"/>
      <c r="AD72" s="849"/>
      <c r="AE72" s="849"/>
      <c r="AF72" s="849">
        <v>34</v>
      </c>
      <c r="AG72" s="849"/>
      <c r="AH72" s="849"/>
      <c r="AI72" s="849"/>
      <c r="AJ72" s="849"/>
      <c r="AK72" s="849" t="s">
        <v>530</v>
      </c>
      <c r="AL72" s="849"/>
      <c r="AM72" s="849"/>
      <c r="AN72" s="849"/>
      <c r="AO72" s="849"/>
      <c r="AP72" s="849" t="s">
        <v>530</v>
      </c>
      <c r="AQ72" s="849"/>
      <c r="AR72" s="849"/>
      <c r="AS72" s="849"/>
      <c r="AT72" s="849"/>
      <c r="AU72" s="849" t="s">
        <v>530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536</v>
      </c>
      <c r="C73" s="892"/>
      <c r="D73" s="892"/>
      <c r="E73" s="892"/>
      <c r="F73" s="892"/>
      <c r="G73" s="892"/>
      <c r="H73" s="892"/>
      <c r="I73" s="892"/>
      <c r="J73" s="892"/>
      <c r="K73" s="892"/>
      <c r="L73" s="892"/>
      <c r="M73" s="892"/>
      <c r="N73" s="892"/>
      <c r="O73" s="892"/>
      <c r="P73" s="893"/>
      <c r="Q73" s="894">
        <v>286558</v>
      </c>
      <c r="R73" s="849"/>
      <c r="S73" s="849"/>
      <c r="T73" s="849"/>
      <c r="U73" s="849"/>
      <c r="V73" s="849">
        <v>273159</v>
      </c>
      <c r="W73" s="849"/>
      <c r="X73" s="849"/>
      <c r="Y73" s="849"/>
      <c r="Z73" s="849"/>
      <c r="AA73" s="849">
        <v>13399</v>
      </c>
      <c r="AB73" s="849"/>
      <c r="AC73" s="849"/>
      <c r="AD73" s="849"/>
      <c r="AE73" s="849"/>
      <c r="AF73" s="849">
        <v>13399</v>
      </c>
      <c r="AG73" s="849"/>
      <c r="AH73" s="849"/>
      <c r="AI73" s="849"/>
      <c r="AJ73" s="849"/>
      <c r="AK73" s="849">
        <v>294</v>
      </c>
      <c r="AL73" s="849"/>
      <c r="AM73" s="849"/>
      <c r="AN73" s="849"/>
      <c r="AO73" s="849"/>
      <c r="AP73" s="849" t="s">
        <v>530</v>
      </c>
      <c r="AQ73" s="849"/>
      <c r="AR73" s="849"/>
      <c r="AS73" s="849"/>
      <c r="AT73" s="849"/>
      <c r="AU73" s="849" t="s">
        <v>530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369</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17288</v>
      </c>
      <c r="AG88" s="860"/>
      <c r="AH88" s="860"/>
      <c r="AI88" s="860"/>
      <c r="AJ88" s="860"/>
      <c r="AK88" s="857"/>
      <c r="AL88" s="857"/>
      <c r="AM88" s="857"/>
      <c r="AN88" s="857"/>
      <c r="AO88" s="857"/>
      <c r="AP88" s="860">
        <v>3026</v>
      </c>
      <c r="AQ88" s="860"/>
      <c r="AR88" s="860"/>
      <c r="AS88" s="860"/>
      <c r="AT88" s="860"/>
      <c r="AU88" s="860">
        <v>270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v>
      </c>
      <c r="CS102" s="868"/>
      <c r="CT102" s="868"/>
      <c r="CU102" s="868"/>
      <c r="CV102" s="911"/>
      <c r="CW102" s="910" t="s">
        <v>530</v>
      </c>
      <c r="CX102" s="868"/>
      <c r="CY102" s="868"/>
      <c r="CZ102" s="868"/>
      <c r="DA102" s="911"/>
      <c r="DB102" s="910" t="s">
        <v>530</v>
      </c>
      <c r="DC102" s="868"/>
      <c r="DD102" s="868"/>
      <c r="DE102" s="868"/>
      <c r="DF102" s="911"/>
      <c r="DG102" s="910" t="s">
        <v>530</v>
      </c>
      <c r="DH102" s="868"/>
      <c r="DI102" s="868"/>
      <c r="DJ102" s="868"/>
      <c r="DK102" s="911"/>
      <c r="DL102" s="910" t="s">
        <v>530</v>
      </c>
      <c r="DM102" s="868"/>
      <c r="DN102" s="868"/>
      <c r="DO102" s="868"/>
      <c r="DP102" s="911"/>
      <c r="DQ102" s="910" t="s">
        <v>529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287</v>
      </c>
      <c r="AG109" s="913"/>
      <c r="AH109" s="913"/>
      <c r="AI109" s="913"/>
      <c r="AJ109" s="914"/>
      <c r="AK109" s="912" t="s">
        <v>286</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287</v>
      </c>
      <c r="BW109" s="913"/>
      <c r="BX109" s="913"/>
      <c r="BY109" s="913"/>
      <c r="BZ109" s="914"/>
      <c r="CA109" s="912" t="s">
        <v>286</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287</v>
      </c>
      <c r="DM109" s="913"/>
      <c r="DN109" s="913"/>
      <c r="DO109" s="913"/>
      <c r="DP109" s="914"/>
      <c r="DQ109" s="912" t="s">
        <v>286</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1249256</v>
      </c>
      <c r="AB110" s="920"/>
      <c r="AC110" s="920"/>
      <c r="AD110" s="920"/>
      <c r="AE110" s="921"/>
      <c r="AF110" s="922">
        <v>1355346</v>
      </c>
      <c r="AG110" s="920"/>
      <c r="AH110" s="920"/>
      <c r="AI110" s="920"/>
      <c r="AJ110" s="921"/>
      <c r="AK110" s="922">
        <v>1357519</v>
      </c>
      <c r="AL110" s="920"/>
      <c r="AM110" s="920"/>
      <c r="AN110" s="920"/>
      <c r="AO110" s="921"/>
      <c r="AP110" s="923">
        <v>18.7</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14751509</v>
      </c>
      <c r="BR110" s="957"/>
      <c r="BS110" s="957"/>
      <c r="BT110" s="957"/>
      <c r="BU110" s="957"/>
      <c r="BV110" s="957">
        <v>16044137</v>
      </c>
      <c r="BW110" s="957"/>
      <c r="BX110" s="957"/>
      <c r="BY110" s="957"/>
      <c r="BZ110" s="957"/>
      <c r="CA110" s="957">
        <v>15992660</v>
      </c>
      <c r="CB110" s="957"/>
      <c r="CC110" s="957"/>
      <c r="CD110" s="957"/>
      <c r="CE110" s="957"/>
      <c r="CF110" s="971">
        <v>220.9</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4457654</v>
      </c>
      <c r="BR112" s="950"/>
      <c r="BS112" s="950"/>
      <c r="BT112" s="950"/>
      <c r="BU112" s="950"/>
      <c r="BV112" s="950">
        <v>3884967</v>
      </c>
      <c r="BW112" s="950"/>
      <c r="BX112" s="950"/>
      <c r="BY112" s="950"/>
      <c r="BZ112" s="950"/>
      <c r="CA112" s="950">
        <v>3606255</v>
      </c>
      <c r="CB112" s="950"/>
      <c r="CC112" s="950"/>
      <c r="CD112" s="950"/>
      <c r="CE112" s="950"/>
      <c r="CF112" s="944">
        <v>49.8</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334791</v>
      </c>
      <c r="AB113" s="964"/>
      <c r="AC113" s="964"/>
      <c r="AD113" s="964"/>
      <c r="AE113" s="965"/>
      <c r="AF113" s="966">
        <v>350874</v>
      </c>
      <c r="AG113" s="964"/>
      <c r="AH113" s="964"/>
      <c r="AI113" s="964"/>
      <c r="AJ113" s="965"/>
      <c r="AK113" s="966">
        <v>337748</v>
      </c>
      <c r="AL113" s="964"/>
      <c r="AM113" s="964"/>
      <c r="AN113" s="964"/>
      <c r="AO113" s="965"/>
      <c r="AP113" s="967">
        <v>4.7</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206280</v>
      </c>
      <c r="BR113" s="950"/>
      <c r="BS113" s="950"/>
      <c r="BT113" s="950"/>
      <c r="BU113" s="950"/>
      <c r="BV113" s="950">
        <v>284113</v>
      </c>
      <c r="BW113" s="950"/>
      <c r="BX113" s="950"/>
      <c r="BY113" s="950"/>
      <c r="BZ113" s="950"/>
      <c r="CA113" s="950">
        <v>361837</v>
      </c>
      <c r="CB113" s="950"/>
      <c r="CC113" s="950"/>
      <c r="CD113" s="950"/>
      <c r="CE113" s="950"/>
      <c r="CF113" s="944">
        <v>5</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30493</v>
      </c>
      <c r="AB114" s="989"/>
      <c r="AC114" s="989"/>
      <c r="AD114" s="989"/>
      <c r="AE114" s="990"/>
      <c r="AF114" s="991">
        <v>31680</v>
      </c>
      <c r="AG114" s="989"/>
      <c r="AH114" s="989"/>
      <c r="AI114" s="989"/>
      <c r="AJ114" s="990"/>
      <c r="AK114" s="991">
        <v>27006</v>
      </c>
      <c r="AL114" s="989"/>
      <c r="AM114" s="989"/>
      <c r="AN114" s="989"/>
      <c r="AO114" s="990"/>
      <c r="AP114" s="992">
        <v>0.4</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t="s">
        <v>111</v>
      </c>
      <c r="BR114" s="950"/>
      <c r="BS114" s="950"/>
      <c r="BT114" s="950"/>
      <c r="BU114" s="950"/>
      <c r="BV114" s="950" t="s">
        <v>111</v>
      </c>
      <c r="BW114" s="950"/>
      <c r="BX114" s="950"/>
      <c r="BY114" s="950"/>
      <c r="BZ114" s="950"/>
      <c r="CA114" s="950" t="s">
        <v>111</v>
      </c>
      <c r="CB114" s="950"/>
      <c r="CC114" s="950"/>
      <c r="CD114" s="950"/>
      <c r="CE114" s="950"/>
      <c r="CF114" s="944" t="s">
        <v>111</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1160</v>
      </c>
      <c r="AB115" s="964"/>
      <c r="AC115" s="964"/>
      <c r="AD115" s="964"/>
      <c r="AE115" s="965"/>
      <c r="AF115" s="966">
        <v>887</v>
      </c>
      <c r="AG115" s="964"/>
      <c r="AH115" s="964"/>
      <c r="AI115" s="964"/>
      <c r="AJ115" s="965"/>
      <c r="AK115" s="966">
        <v>697</v>
      </c>
      <c r="AL115" s="964"/>
      <c r="AM115" s="964"/>
      <c r="AN115" s="964"/>
      <c r="AO115" s="965"/>
      <c r="AP115" s="967">
        <v>0</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7" customFormat="1" ht="26.25" customHeight="1">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1615700</v>
      </c>
      <c r="AB117" s="996"/>
      <c r="AC117" s="996"/>
      <c r="AD117" s="996"/>
      <c r="AE117" s="997"/>
      <c r="AF117" s="995">
        <v>1738787</v>
      </c>
      <c r="AG117" s="996"/>
      <c r="AH117" s="996"/>
      <c r="AI117" s="996"/>
      <c r="AJ117" s="997"/>
      <c r="AK117" s="995">
        <v>1722970</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111</v>
      </c>
      <c r="BR117" s="1016"/>
      <c r="BS117" s="1016"/>
      <c r="BT117" s="1016"/>
      <c r="BU117" s="1016"/>
      <c r="BV117" s="1016" t="s">
        <v>111</v>
      </c>
      <c r="BW117" s="1016"/>
      <c r="BX117" s="1016"/>
      <c r="BY117" s="1016"/>
      <c r="BZ117" s="1016"/>
      <c r="CA117" s="1016" t="s">
        <v>111</v>
      </c>
      <c r="CB117" s="1016"/>
      <c r="CC117" s="1016"/>
      <c r="CD117" s="1016"/>
      <c r="CE117" s="1016"/>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287</v>
      </c>
      <c r="AG118" s="913"/>
      <c r="AH118" s="913"/>
      <c r="AI118" s="913"/>
      <c r="AJ118" s="914"/>
      <c r="AK118" s="912" t="s">
        <v>286</v>
      </c>
      <c r="AL118" s="913"/>
      <c r="AM118" s="913"/>
      <c r="AN118" s="913"/>
      <c r="AO118" s="914"/>
      <c r="AP118" s="1020" t="s">
        <v>401</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429</v>
      </c>
      <c r="BP118" s="1024"/>
      <c r="BQ118" s="1015">
        <v>19415443</v>
      </c>
      <c r="BR118" s="1016"/>
      <c r="BS118" s="1016"/>
      <c r="BT118" s="1016"/>
      <c r="BU118" s="1016"/>
      <c r="BV118" s="1016">
        <v>20213217</v>
      </c>
      <c r="BW118" s="1016"/>
      <c r="BX118" s="1016"/>
      <c r="BY118" s="1016"/>
      <c r="BZ118" s="1016"/>
      <c r="CA118" s="1016">
        <v>19960752</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111</v>
      </c>
      <c r="AB119" s="920"/>
      <c r="AC119" s="920"/>
      <c r="AD119" s="920"/>
      <c r="AE119" s="921"/>
      <c r="AF119" s="922" t="s">
        <v>111</v>
      </c>
      <c r="AG119" s="920"/>
      <c r="AH119" s="920"/>
      <c r="AI119" s="920"/>
      <c r="AJ119" s="921"/>
      <c r="AK119" s="922" t="s">
        <v>111</v>
      </c>
      <c r="AL119" s="920"/>
      <c r="AM119" s="920"/>
      <c r="AN119" s="920"/>
      <c r="AO119" s="921"/>
      <c r="AP119" s="923" t="s">
        <v>111</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4380492</v>
      </c>
      <c r="BR119" s="957"/>
      <c r="BS119" s="957"/>
      <c r="BT119" s="957"/>
      <c r="BU119" s="957"/>
      <c r="BV119" s="957">
        <v>4924785</v>
      </c>
      <c r="BW119" s="957"/>
      <c r="BX119" s="957"/>
      <c r="BY119" s="957"/>
      <c r="BZ119" s="957"/>
      <c r="CA119" s="957">
        <v>5203056</v>
      </c>
      <c r="CB119" s="957"/>
      <c r="CC119" s="957"/>
      <c r="CD119" s="957"/>
      <c r="CE119" s="957"/>
      <c r="CF119" s="971">
        <v>71.900000000000006</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111</v>
      </c>
      <c r="DH119" s="1028"/>
      <c r="DI119" s="1028"/>
      <c r="DJ119" s="1028"/>
      <c r="DK119" s="1029"/>
      <c r="DL119" s="1030" t="s">
        <v>111</v>
      </c>
      <c r="DM119" s="1028"/>
      <c r="DN119" s="1028"/>
      <c r="DO119" s="1028"/>
      <c r="DP119" s="1029"/>
      <c r="DQ119" s="1030" t="s">
        <v>111</v>
      </c>
      <c r="DR119" s="1028"/>
      <c r="DS119" s="1028"/>
      <c r="DT119" s="1028"/>
      <c r="DU119" s="1029"/>
      <c r="DV119" s="1031" t="s">
        <v>111</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877275</v>
      </c>
      <c r="BR120" s="950"/>
      <c r="BS120" s="950"/>
      <c r="BT120" s="950"/>
      <c r="BU120" s="950"/>
      <c r="BV120" s="950">
        <v>872281</v>
      </c>
      <c r="BW120" s="950"/>
      <c r="BX120" s="950"/>
      <c r="BY120" s="950"/>
      <c r="BZ120" s="950"/>
      <c r="CA120" s="950">
        <v>832711</v>
      </c>
      <c r="CB120" s="950"/>
      <c r="CC120" s="950"/>
      <c r="CD120" s="950"/>
      <c r="CE120" s="950"/>
      <c r="CF120" s="944">
        <v>11.5</v>
      </c>
      <c r="CG120" s="945"/>
      <c r="CH120" s="945"/>
      <c r="CI120" s="945"/>
      <c r="CJ120" s="945"/>
      <c r="CK120" s="1043" t="s">
        <v>435</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4457654</v>
      </c>
      <c r="DH120" s="957"/>
      <c r="DI120" s="957"/>
      <c r="DJ120" s="957"/>
      <c r="DK120" s="957"/>
      <c r="DL120" s="957">
        <v>3884967</v>
      </c>
      <c r="DM120" s="957"/>
      <c r="DN120" s="957"/>
      <c r="DO120" s="957"/>
      <c r="DP120" s="957"/>
      <c r="DQ120" s="957">
        <v>3606255</v>
      </c>
      <c r="DR120" s="957"/>
      <c r="DS120" s="957"/>
      <c r="DT120" s="957"/>
      <c r="DU120" s="957"/>
      <c r="DV120" s="958">
        <v>49.8</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12451443</v>
      </c>
      <c r="BR121" s="1016"/>
      <c r="BS121" s="1016"/>
      <c r="BT121" s="1016"/>
      <c r="BU121" s="1016"/>
      <c r="BV121" s="1016">
        <v>12694076</v>
      </c>
      <c r="BW121" s="1016"/>
      <c r="BX121" s="1016"/>
      <c r="BY121" s="1016"/>
      <c r="BZ121" s="1016"/>
      <c r="CA121" s="1016">
        <v>12894816</v>
      </c>
      <c r="CB121" s="1016"/>
      <c r="CC121" s="1016"/>
      <c r="CD121" s="1016"/>
      <c r="CE121" s="1016"/>
      <c r="CF121" s="1054">
        <v>178.1</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438</v>
      </c>
      <c r="BP122" s="1024"/>
      <c r="BQ122" s="1064">
        <v>17709210</v>
      </c>
      <c r="BR122" s="1065"/>
      <c r="BS122" s="1065"/>
      <c r="BT122" s="1065"/>
      <c r="BU122" s="1065"/>
      <c r="BV122" s="1065">
        <v>18491142</v>
      </c>
      <c r="BW122" s="1065"/>
      <c r="BX122" s="1065"/>
      <c r="BY122" s="1065"/>
      <c r="BZ122" s="1065"/>
      <c r="CA122" s="1065">
        <v>18930583</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23.6</v>
      </c>
      <c r="BR123" s="1057"/>
      <c r="BS123" s="1057"/>
      <c r="BT123" s="1057"/>
      <c r="BU123" s="1057"/>
      <c r="BV123" s="1057">
        <v>24.2</v>
      </c>
      <c r="BW123" s="1057"/>
      <c r="BX123" s="1057"/>
      <c r="BY123" s="1057"/>
      <c r="BZ123" s="1057"/>
      <c r="CA123" s="1057">
        <v>14.2</v>
      </c>
      <c r="CB123" s="1057"/>
      <c r="CC123" s="1057"/>
      <c r="CD123" s="1057"/>
      <c r="CE123" s="1057"/>
      <c r="CF123" s="1058"/>
      <c r="CG123" s="1059"/>
      <c r="CH123" s="1059"/>
      <c r="CI123" s="1059"/>
      <c r="CJ123" s="1060"/>
      <c r="CK123" s="1046"/>
      <c r="CL123" s="1047"/>
      <c r="CM123" s="1047"/>
      <c r="CN123" s="1047"/>
      <c r="CO123" s="1048"/>
      <c r="CP123" s="1037" t="s">
        <v>381</v>
      </c>
      <c r="CQ123" s="1038"/>
      <c r="CR123" s="1038"/>
      <c r="CS123" s="1038"/>
      <c r="CT123" s="1038"/>
      <c r="CU123" s="1038"/>
      <c r="CV123" s="1038"/>
      <c r="CW123" s="1038"/>
      <c r="CX123" s="1038"/>
      <c r="CY123" s="1038"/>
      <c r="CZ123" s="1038"/>
      <c r="DA123" s="1038"/>
      <c r="DB123" s="1038"/>
      <c r="DC123" s="1038"/>
      <c r="DD123" s="1038"/>
      <c r="DE123" s="1038"/>
      <c r="DF123" s="1039"/>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111</v>
      </c>
      <c r="DH124" s="1028"/>
      <c r="DI124" s="1028"/>
      <c r="DJ124" s="1028"/>
      <c r="DK124" s="1029"/>
      <c r="DL124" s="1030" t="s">
        <v>111</v>
      </c>
      <c r="DM124" s="1028"/>
      <c r="DN124" s="1028"/>
      <c r="DO124" s="1028"/>
      <c r="DP124" s="1029"/>
      <c r="DQ124" s="1030" t="s">
        <v>111</v>
      </c>
      <c r="DR124" s="1028"/>
      <c r="DS124" s="1028"/>
      <c r="DT124" s="1028"/>
      <c r="DU124" s="1029"/>
      <c r="DV124" s="1031" t="s">
        <v>111</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1160</v>
      </c>
      <c r="AB127" s="989"/>
      <c r="AC127" s="989"/>
      <c r="AD127" s="989"/>
      <c r="AE127" s="990"/>
      <c r="AF127" s="991">
        <v>887</v>
      </c>
      <c r="AG127" s="989"/>
      <c r="AH127" s="989"/>
      <c r="AI127" s="989"/>
      <c r="AJ127" s="990"/>
      <c r="AK127" s="991">
        <v>697</v>
      </c>
      <c r="AL127" s="989"/>
      <c r="AM127" s="989"/>
      <c r="AN127" s="989"/>
      <c r="AO127" s="990"/>
      <c r="AP127" s="992">
        <v>0</v>
      </c>
      <c r="AQ127" s="993"/>
      <c r="AR127" s="993"/>
      <c r="AS127" s="993"/>
      <c r="AT127" s="994"/>
      <c r="AU127" s="233"/>
      <c r="AV127" s="233"/>
      <c r="AW127" s="233"/>
      <c r="AX127" s="916" t="s">
        <v>449</v>
      </c>
      <c r="AY127" s="917"/>
      <c r="AZ127" s="917"/>
      <c r="BA127" s="917"/>
      <c r="BB127" s="917"/>
      <c r="BC127" s="917"/>
      <c r="BD127" s="917"/>
      <c r="BE127" s="918"/>
      <c r="BF127" s="1071" t="s">
        <v>111</v>
      </c>
      <c r="BG127" s="1072"/>
      <c r="BH127" s="1072"/>
      <c r="BI127" s="1072"/>
      <c r="BJ127" s="1072"/>
      <c r="BK127" s="1072"/>
      <c r="BL127" s="1081"/>
      <c r="BM127" s="1071">
        <v>13.68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111</v>
      </c>
      <c r="DH127" s="1078"/>
      <c r="DI127" s="1078"/>
      <c r="DJ127" s="1078"/>
      <c r="DK127" s="1078"/>
      <c r="DL127" s="1078" t="s">
        <v>111</v>
      </c>
      <c r="DM127" s="1078"/>
      <c r="DN127" s="1078"/>
      <c r="DO127" s="1078"/>
      <c r="DP127" s="1078"/>
      <c r="DQ127" s="1078" t="s">
        <v>111</v>
      </c>
      <c r="DR127" s="1078"/>
      <c r="DS127" s="1078"/>
      <c r="DT127" s="1078"/>
      <c r="DU127" s="1078"/>
      <c r="DV127" s="1079" t="s">
        <v>111</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47687</v>
      </c>
      <c r="AB128" s="1120"/>
      <c r="AC128" s="1120"/>
      <c r="AD128" s="1120"/>
      <c r="AE128" s="1121"/>
      <c r="AF128" s="1122">
        <v>49254</v>
      </c>
      <c r="AG128" s="1120"/>
      <c r="AH128" s="1120"/>
      <c r="AI128" s="1120"/>
      <c r="AJ128" s="1121"/>
      <c r="AK128" s="1122">
        <v>48015</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111</v>
      </c>
      <c r="BG128" s="1097"/>
      <c r="BH128" s="1097"/>
      <c r="BI128" s="1097"/>
      <c r="BJ128" s="1097"/>
      <c r="BK128" s="1097"/>
      <c r="BL128" s="1098"/>
      <c r="BM128" s="1096">
        <v>18.68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8202017</v>
      </c>
      <c r="AB129" s="989"/>
      <c r="AC129" s="989"/>
      <c r="AD129" s="989"/>
      <c r="AE129" s="990"/>
      <c r="AF129" s="991">
        <v>8160076</v>
      </c>
      <c r="AG129" s="989"/>
      <c r="AH129" s="989"/>
      <c r="AI129" s="989"/>
      <c r="AJ129" s="990"/>
      <c r="AK129" s="991">
        <v>8258992</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8.6999999999999993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977446</v>
      </c>
      <c r="AB130" s="989"/>
      <c r="AC130" s="989"/>
      <c r="AD130" s="989"/>
      <c r="AE130" s="990"/>
      <c r="AF130" s="991">
        <v>1050574</v>
      </c>
      <c r="AG130" s="989"/>
      <c r="AH130" s="989"/>
      <c r="AI130" s="989"/>
      <c r="AJ130" s="990"/>
      <c r="AK130" s="991">
        <v>1017739</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14.2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7224571</v>
      </c>
      <c r="AB131" s="1028"/>
      <c r="AC131" s="1028"/>
      <c r="AD131" s="1028"/>
      <c r="AE131" s="1029"/>
      <c r="AF131" s="1030">
        <v>7109502</v>
      </c>
      <c r="AG131" s="1028"/>
      <c r="AH131" s="1028"/>
      <c r="AI131" s="1028"/>
      <c r="AJ131" s="1029"/>
      <c r="AK131" s="1030">
        <v>7241253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8.1744230899999994</v>
      </c>
      <c r="AB132" s="1134"/>
      <c r="AC132" s="1134"/>
      <c r="AD132" s="1134"/>
      <c r="AE132" s="1135"/>
      <c r="AF132" s="1136">
        <v>8.9873946159999996</v>
      </c>
      <c r="AG132" s="1134"/>
      <c r="AH132" s="1134"/>
      <c r="AI132" s="1134"/>
      <c r="AJ132" s="1135"/>
      <c r="AK132" s="1136">
        <v>9.0759983109999993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10.4</v>
      </c>
      <c r="AB133" s="1141"/>
      <c r="AC133" s="1141"/>
      <c r="AD133" s="1141"/>
      <c r="AE133" s="1142"/>
      <c r="AF133" s="1140">
        <v>9.3000000000000007</v>
      </c>
      <c r="AG133" s="1141"/>
      <c r="AH133" s="1141"/>
      <c r="AI133" s="1141"/>
      <c r="AJ133" s="1142"/>
      <c r="AK133" s="1140">
        <v>8.6999999999999993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19685039370078741" right="0.19685039370078741" top="0.59055118110236227" bottom="0.59055118110236227" header="0.39370078740157483" footer="0.39370078740157483"/>
  <pageSetup paperSize="8" scale="4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15" zoomScaleSheetLayoutView="115" workbookViewId="0">
      <selection activeCell="G22" sqref="G22:J2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1856851</v>
      </c>
      <c r="L9" s="264">
        <v>45833</v>
      </c>
      <c r="M9" s="265">
        <v>55347</v>
      </c>
      <c r="N9" s="266">
        <v>-17.2</v>
      </c>
    </row>
    <row r="10" spans="1:16">
      <c r="A10" s="248"/>
      <c r="B10" s="244"/>
      <c r="C10" s="244"/>
      <c r="D10" s="244"/>
      <c r="E10" s="244"/>
      <c r="F10" s="244"/>
      <c r="G10" s="1149" t="s">
        <v>471</v>
      </c>
      <c r="H10" s="1150"/>
      <c r="I10" s="1150"/>
      <c r="J10" s="1151"/>
      <c r="K10" s="267">
        <v>281483</v>
      </c>
      <c r="L10" s="268">
        <v>6948</v>
      </c>
      <c r="M10" s="269">
        <v>5378</v>
      </c>
      <c r="N10" s="270">
        <v>29.2</v>
      </c>
    </row>
    <row r="11" spans="1:16" ht="13.5" customHeight="1">
      <c r="A11" s="248"/>
      <c r="B11" s="244"/>
      <c r="C11" s="244"/>
      <c r="D11" s="244"/>
      <c r="E11" s="244"/>
      <c r="F11" s="244"/>
      <c r="G11" s="1149" t="s">
        <v>472</v>
      </c>
      <c r="H11" s="1150"/>
      <c r="I11" s="1150"/>
      <c r="J11" s="1151"/>
      <c r="K11" s="267">
        <v>266707</v>
      </c>
      <c r="L11" s="268">
        <v>6583</v>
      </c>
      <c r="M11" s="269">
        <v>7824</v>
      </c>
      <c r="N11" s="270">
        <v>-15.9</v>
      </c>
    </row>
    <row r="12" spans="1:16" ht="13.5" customHeight="1">
      <c r="A12" s="248"/>
      <c r="B12" s="244"/>
      <c r="C12" s="244"/>
      <c r="D12" s="244"/>
      <c r="E12" s="244"/>
      <c r="F12" s="244"/>
      <c r="G12" s="1149" t="s">
        <v>473</v>
      </c>
      <c r="H12" s="1150"/>
      <c r="I12" s="1150"/>
      <c r="J12" s="1151"/>
      <c r="K12" s="267">
        <v>22553</v>
      </c>
      <c r="L12" s="268">
        <v>557</v>
      </c>
      <c r="M12" s="269">
        <v>137</v>
      </c>
      <c r="N12" s="270">
        <v>306.60000000000002</v>
      </c>
    </row>
    <row r="13" spans="1:16" ht="13.5" customHeight="1">
      <c r="A13" s="248"/>
      <c r="B13" s="244"/>
      <c r="C13" s="244"/>
      <c r="D13" s="244"/>
      <c r="E13" s="244"/>
      <c r="F13" s="244"/>
      <c r="G13" s="1149" t="s">
        <v>474</v>
      </c>
      <c r="H13" s="1150"/>
      <c r="I13" s="1150"/>
      <c r="J13" s="1151"/>
      <c r="K13" s="267" t="s">
        <v>475</v>
      </c>
      <c r="L13" s="268" t="s">
        <v>475</v>
      </c>
      <c r="M13" s="269">
        <v>6</v>
      </c>
      <c r="N13" s="270" t="s">
        <v>475</v>
      </c>
    </row>
    <row r="14" spans="1:16" ht="13.5" customHeight="1">
      <c r="A14" s="248"/>
      <c r="B14" s="244"/>
      <c r="C14" s="244"/>
      <c r="D14" s="244"/>
      <c r="E14" s="244"/>
      <c r="F14" s="244"/>
      <c r="G14" s="1149" t="s">
        <v>476</v>
      </c>
      <c r="H14" s="1150"/>
      <c r="I14" s="1150"/>
      <c r="J14" s="1151"/>
      <c r="K14" s="267">
        <v>99283</v>
      </c>
      <c r="L14" s="268">
        <v>2451</v>
      </c>
      <c r="M14" s="269">
        <v>2598</v>
      </c>
      <c r="N14" s="270">
        <v>-5.7</v>
      </c>
    </row>
    <row r="15" spans="1:16" ht="13.5" customHeight="1">
      <c r="A15" s="248"/>
      <c r="B15" s="244"/>
      <c r="C15" s="244"/>
      <c r="D15" s="244"/>
      <c r="E15" s="244"/>
      <c r="F15" s="244"/>
      <c r="G15" s="1149" t="s">
        <v>477</v>
      </c>
      <c r="H15" s="1150"/>
      <c r="I15" s="1150"/>
      <c r="J15" s="1151"/>
      <c r="K15" s="267">
        <v>75368</v>
      </c>
      <c r="L15" s="268">
        <v>1860</v>
      </c>
      <c r="M15" s="269">
        <v>1203</v>
      </c>
      <c r="N15" s="270">
        <v>54.6</v>
      </c>
    </row>
    <row r="16" spans="1:16">
      <c r="A16" s="248"/>
      <c r="B16" s="244"/>
      <c r="C16" s="244"/>
      <c r="D16" s="244"/>
      <c r="E16" s="244"/>
      <c r="F16" s="244"/>
      <c r="G16" s="1152" t="s">
        <v>478</v>
      </c>
      <c r="H16" s="1153"/>
      <c r="I16" s="1153"/>
      <c r="J16" s="1154"/>
      <c r="K16" s="268">
        <v>-229115</v>
      </c>
      <c r="L16" s="268">
        <v>-5655</v>
      </c>
      <c r="M16" s="269">
        <v>-5188</v>
      </c>
      <c r="N16" s="270">
        <v>9</v>
      </c>
    </row>
    <row r="17" spans="1:16">
      <c r="A17" s="248"/>
      <c r="B17" s="244"/>
      <c r="C17" s="244"/>
      <c r="D17" s="244"/>
      <c r="E17" s="244"/>
      <c r="F17" s="244"/>
      <c r="G17" s="1152" t="s">
        <v>170</v>
      </c>
      <c r="H17" s="1153"/>
      <c r="I17" s="1153"/>
      <c r="J17" s="1154"/>
      <c r="K17" s="268">
        <v>2373130</v>
      </c>
      <c r="L17" s="268">
        <v>58577</v>
      </c>
      <c r="M17" s="269">
        <v>67305</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4.8899999999999997</v>
      </c>
      <c r="L21" s="281">
        <v>6.27</v>
      </c>
      <c r="M21" s="282">
        <v>-1.38</v>
      </c>
      <c r="N21" s="249"/>
      <c r="O21" s="283"/>
      <c r="P21" s="279"/>
    </row>
    <row r="22" spans="1:16" s="284" customFormat="1">
      <c r="A22" s="279"/>
      <c r="B22" s="249"/>
      <c r="C22" s="249"/>
      <c r="D22" s="249"/>
      <c r="E22" s="249"/>
      <c r="F22" s="249"/>
      <c r="G22" s="1144" t="s">
        <v>484</v>
      </c>
      <c r="H22" s="1145"/>
      <c r="I22" s="1145"/>
      <c r="J22" s="1146"/>
      <c r="K22" s="285">
        <v>99.9</v>
      </c>
      <c r="L22" s="286">
        <v>97.2</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1357519</v>
      </c>
      <c r="L32" s="294">
        <v>33508</v>
      </c>
      <c r="M32" s="295">
        <v>29478</v>
      </c>
      <c r="N32" s="296">
        <v>13.7</v>
      </c>
    </row>
    <row r="33" spans="1:16" ht="13.5" customHeight="1">
      <c r="A33" s="248"/>
      <c r="B33" s="244"/>
      <c r="C33" s="244"/>
      <c r="D33" s="244"/>
      <c r="E33" s="244"/>
      <c r="F33" s="244"/>
      <c r="G33" s="1160" t="s">
        <v>489</v>
      </c>
      <c r="H33" s="1161"/>
      <c r="I33" s="1161"/>
      <c r="J33" s="1162"/>
      <c r="K33" s="294" t="s">
        <v>475</v>
      </c>
      <c r="L33" s="294" t="s">
        <v>475</v>
      </c>
      <c r="M33" s="295" t="s">
        <v>475</v>
      </c>
      <c r="N33" s="296" t="s">
        <v>475</v>
      </c>
    </row>
    <row r="34" spans="1:16" ht="27" customHeight="1">
      <c r="A34" s="248"/>
      <c r="B34" s="244"/>
      <c r="C34" s="244"/>
      <c r="D34" s="244"/>
      <c r="E34" s="244"/>
      <c r="F34" s="244"/>
      <c r="G34" s="1160" t="s">
        <v>490</v>
      </c>
      <c r="H34" s="1161"/>
      <c r="I34" s="1161"/>
      <c r="J34" s="1162"/>
      <c r="K34" s="294" t="s">
        <v>475</v>
      </c>
      <c r="L34" s="294" t="s">
        <v>475</v>
      </c>
      <c r="M34" s="295" t="s">
        <v>475</v>
      </c>
      <c r="N34" s="296" t="s">
        <v>475</v>
      </c>
    </row>
    <row r="35" spans="1:16" ht="27" customHeight="1">
      <c r="A35" s="248"/>
      <c r="B35" s="244"/>
      <c r="C35" s="244"/>
      <c r="D35" s="244"/>
      <c r="E35" s="244"/>
      <c r="F35" s="244"/>
      <c r="G35" s="1160" t="s">
        <v>491</v>
      </c>
      <c r="H35" s="1161"/>
      <c r="I35" s="1161"/>
      <c r="J35" s="1162"/>
      <c r="K35" s="294">
        <v>337748</v>
      </c>
      <c r="L35" s="294">
        <v>8337</v>
      </c>
      <c r="M35" s="295">
        <v>9466</v>
      </c>
      <c r="N35" s="296">
        <v>-11.9</v>
      </c>
    </row>
    <row r="36" spans="1:16" ht="27" customHeight="1">
      <c r="A36" s="248"/>
      <c r="B36" s="244"/>
      <c r="C36" s="244"/>
      <c r="D36" s="244"/>
      <c r="E36" s="244"/>
      <c r="F36" s="244"/>
      <c r="G36" s="1160" t="s">
        <v>492</v>
      </c>
      <c r="H36" s="1161"/>
      <c r="I36" s="1161"/>
      <c r="J36" s="1162"/>
      <c r="K36" s="294">
        <v>27006</v>
      </c>
      <c r="L36" s="294">
        <v>667</v>
      </c>
      <c r="M36" s="295">
        <v>2568</v>
      </c>
      <c r="N36" s="296">
        <v>-74</v>
      </c>
    </row>
    <row r="37" spans="1:16" ht="13.5" customHeight="1">
      <c r="A37" s="248"/>
      <c r="B37" s="244"/>
      <c r="C37" s="244"/>
      <c r="D37" s="244"/>
      <c r="E37" s="244"/>
      <c r="F37" s="244"/>
      <c r="G37" s="1160" t="s">
        <v>493</v>
      </c>
      <c r="H37" s="1161"/>
      <c r="I37" s="1161"/>
      <c r="J37" s="1162"/>
      <c r="K37" s="294">
        <v>697</v>
      </c>
      <c r="L37" s="294">
        <v>17</v>
      </c>
      <c r="M37" s="295">
        <v>1267</v>
      </c>
      <c r="N37" s="296">
        <v>-98.7</v>
      </c>
    </row>
    <row r="38" spans="1:16" ht="27" customHeight="1">
      <c r="A38" s="248"/>
      <c r="B38" s="244"/>
      <c r="C38" s="244"/>
      <c r="D38" s="244"/>
      <c r="E38" s="244"/>
      <c r="F38" s="244"/>
      <c r="G38" s="1163" t="s">
        <v>494</v>
      </c>
      <c r="H38" s="1164"/>
      <c r="I38" s="1164"/>
      <c r="J38" s="1165"/>
      <c r="K38" s="297" t="s">
        <v>475</v>
      </c>
      <c r="L38" s="297" t="s">
        <v>475</v>
      </c>
      <c r="M38" s="298">
        <v>1</v>
      </c>
      <c r="N38" s="299" t="s">
        <v>475</v>
      </c>
      <c r="O38" s="293"/>
    </row>
    <row r="39" spans="1:16">
      <c r="A39" s="248"/>
      <c r="B39" s="244"/>
      <c r="C39" s="244"/>
      <c r="D39" s="244"/>
      <c r="E39" s="244"/>
      <c r="F39" s="244"/>
      <c r="G39" s="1163" t="s">
        <v>495</v>
      </c>
      <c r="H39" s="1164"/>
      <c r="I39" s="1164"/>
      <c r="J39" s="1165"/>
      <c r="K39" s="300">
        <v>-48015</v>
      </c>
      <c r="L39" s="300">
        <v>-1185</v>
      </c>
      <c r="M39" s="301">
        <v>-3176</v>
      </c>
      <c r="N39" s="302">
        <v>-62.7</v>
      </c>
      <c r="O39" s="293"/>
    </row>
    <row r="40" spans="1:16" ht="27" customHeight="1">
      <c r="A40" s="248"/>
      <c r="B40" s="244"/>
      <c r="C40" s="244"/>
      <c r="D40" s="244"/>
      <c r="E40" s="244"/>
      <c r="F40" s="244"/>
      <c r="G40" s="1160" t="s">
        <v>496</v>
      </c>
      <c r="H40" s="1161"/>
      <c r="I40" s="1161"/>
      <c r="J40" s="1162"/>
      <c r="K40" s="300">
        <v>-1017739</v>
      </c>
      <c r="L40" s="300">
        <v>-25121</v>
      </c>
      <c r="M40" s="301">
        <v>-27766</v>
      </c>
      <c r="N40" s="302">
        <v>-9.5</v>
      </c>
      <c r="O40" s="293"/>
    </row>
    <row r="41" spans="1:16">
      <c r="A41" s="248"/>
      <c r="B41" s="244"/>
      <c r="C41" s="244"/>
      <c r="D41" s="244"/>
      <c r="E41" s="244"/>
      <c r="F41" s="244"/>
      <c r="G41" s="1166" t="s">
        <v>281</v>
      </c>
      <c r="H41" s="1167"/>
      <c r="I41" s="1167"/>
      <c r="J41" s="1168"/>
      <c r="K41" s="294">
        <v>657216</v>
      </c>
      <c r="L41" s="300">
        <v>16222</v>
      </c>
      <c r="M41" s="301">
        <v>11838</v>
      </c>
      <c r="N41" s="302">
        <v>37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2161246</v>
      </c>
      <c r="J51" s="320">
        <v>56947</v>
      </c>
      <c r="K51" s="321">
        <v>17</v>
      </c>
      <c r="L51" s="322">
        <v>42839</v>
      </c>
      <c r="M51" s="323">
        <v>-13.3</v>
      </c>
      <c r="N51" s="324">
        <v>30.3</v>
      </c>
    </row>
    <row r="52" spans="1:14">
      <c r="A52" s="248"/>
      <c r="B52" s="244"/>
      <c r="C52" s="244"/>
      <c r="D52" s="244"/>
      <c r="E52" s="244"/>
      <c r="F52" s="244"/>
      <c r="G52" s="325"/>
      <c r="H52" s="326" t="s">
        <v>507</v>
      </c>
      <c r="I52" s="327">
        <v>1532394</v>
      </c>
      <c r="J52" s="328">
        <v>40377</v>
      </c>
      <c r="K52" s="329">
        <v>3.8</v>
      </c>
      <c r="L52" s="330">
        <v>22027</v>
      </c>
      <c r="M52" s="331">
        <v>-17.100000000000001</v>
      </c>
      <c r="N52" s="332">
        <v>20.9</v>
      </c>
    </row>
    <row r="53" spans="1:14">
      <c r="A53" s="248"/>
      <c r="B53" s="244"/>
      <c r="C53" s="244"/>
      <c r="D53" s="244"/>
      <c r="E53" s="244"/>
      <c r="F53" s="244"/>
      <c r="G53" s="310" t="s">
        <v>508</v>
      </c>
      <c r="H53" s="311"/>
      <c r="I53" s="319">
        <v>4455199</v>
      </c>
      <c r="J53" s="320">
        <v>114763</v>
      </c>
      <c r="K53" s="321">
        <v>101.5</v>
      </c>
      <c r="L53" s="322">
        <v>46819</v>
      </c>
      <c r="M53" s="323">
        <v>9.3000000000000007</v>
      </c>
      <c r="N53" s="324">
        <v>92.2</v>
      </c>
    </row>
    <row r="54" spans="1:14">
      <c r="A54" s="248"/>
      <c r="B54" s="244"/>
      <c r="C54" s="244"/>
      <c r="D54" s="244"/>
      <c r="E54" s="244"/>
      <c r="F54" s="244"/>
      <c r="G54" s="325"/>
      <c r="H54" s="326" t="s">
        <v>507</v>
      </c>
      <c r="I54" s="327">
        <v>2407093</v>
      </c>
      <c r="J54" s="328">
        <v>62005</v>
      </c>
      <c r="K54" s="329">
        <v>53.6</v>
      </c>
      <c r="L54" s="330">
        <v>24121</v>
      </c>
      <c r="M54" s="331">
        <v>9.5</v>
      </c>
      <c r="N54" s="332">
        <v>44.1</v>
      </c>
    </row>
    <row r="55" spans="1:14">
      <c r="A55" s="248"/>
      <c r="B55" s="244"/>
      <c r="C55" s="244"/>
      <c r="D55" s="244"/>
      <c r="E55" s="244"/>
      <c r="F55" s="244"/>
      <c r="G55" s="310" t="s">
        <v>509</v>
      </c>
      <c r="H55" s="311"/>
      <c r="I55" s="319">
        <v>4147062</v>
      </c>
      <c r="J55" s="320">
        <v>105628</v>
      </c>
      <c r="K55" s="321">
        <v>-8</v>
      </c>
      <c r="L55" s="322">
        <v>53270</v>
      </c>
      <c r="M55" s="323">
        <v>13.8</v>
      </c>
      <c r="N55" s="324">
        <v>-21.8</v>
      </c>
    </row>
    <row r="56" spans="1:14">
      <c r="A56" s="248"/>
      <c r="B56" s="244"/>
      <c r="C56" s="244"/>
      <c r="D56" s="244"/>
      <c r="E56" s="244"/>
      <c r="F56" s="244"/>
      <c r="G56" s="325"/>
      <c r="H56" s="326" t="s">
        <v>507</v>
      </c>
      <c r="I56" s="327">
        <v>1957150</v>
      </c>
      <c r="J56" s="328">
        <v>49850</v>
      </c>
      <c r="K56" s="329">
        <v>-19.600000000000001</v>
      </c>
      <c r="L56" s="330">
        <v>24316</v>
      </c>
      <c r="M56" s="331">
        <v>0.8</v>
      </c>
      <c r="N56" s="332">
        <v>-20.399999999999999</v>
      </c>
    </row>
    <row r="57" spans="1:14">
      <c r="A57" s="248"/>
      <c r="B57" s="244"/>
      <c r="C57" s="244"/>
      <c r="D57" s="244"/>
      <c r="E57" s="244"/>
      <c r="F57" s="244"/>
      <c r="G57" s="310" t="s">
        <v>510</v>
      </c>
      <c r="H57" s="311"/>
      <c r="I57" s="319">
        <v>3691575</v>
      </c>
      <c r="J57" s="320">
        <v>92623</v>
      </c>
      <c r="K57" s="321">
        <v>-12.3</v>
      </c>
      <c r="L57" s="322">
        <v>53292</v>
      </c>
      <c r="M57" s="323">
        <v>0</v>
      </c>
      <c r="N57" s="324">
        <v>-12.3</v>
      </c>
    </row>
    <row r="58" spans="1:14">
      <c r="A58" s="248"/>
      <c r="B58" s="244"/>
      <c r="C58" s="244"/>
      <c r="D58" s="244"/>
      <c r="E58" s="244"/>
      <c r="F58" s="244"/>
      <c r="G58" s="325"/>
      <c r="H58" s="326" t="s">
        <v>507</v>
      </c>
      <c r="I58" s="327">
        <v>1511265</v>
      </c>
      <c r="J58" s="328">
        <v>37918</v>
      </c>
      <c r="K58" s="329">
        <v>-23.9</v>
      </c>
      <c r="L58" s="330">
        <v>28900</v>
      </c>
      <c r="M58" s="331">
        <v>18.899999999999999</v>
      </c>
      <c r="N58" s="332">
        <v>-42.8</v>
      </c>
    </row>
    <row r="59" spans="1:14">
      <c r="A59" s="248"/>
      <c r="B59" s="244"/>
      <c r="C59" s="244"/>
      <c r="D59" s="244"/>
      <c r="E59" s="244"/>
      <c r="F59" s="244"/>
      <c r="G59" s="310" t="s">
        <v>511</v>
      </c>
      <c r="H59" s="311"/>
      <c r="I59" s="319">
        <v>1981861</v>
      </c>
      <c r="J59" s="320">
        <v>48919</v>
      </c>
      <c r="K59" s="321">
        <v>-47.2</v>
      </c>
      <c r="L59" s="322">
        <v>49919</v>
      </c>
      <c r="M59" s="323">
        <v>-6.3</v>
      </c>
      <c r="N59" s="324">
        <v>-40.9</v>
      </c>
    </row>
    <row r="60" spans="1:14">
      <c r="A60" s="248"/>
      <c r="B60" s="244"/>
      <c r="C60" s="244"/>
      <c r="D60" s="244"/>
      <c r="E60" s="244"/>
      <c r="F60" s="244"/>
      <c r="G60" s="325"/>
      <c r="H60" s="326" t="s">
        <v>507</v>
      </c>
      <c r="I60" s="333">
        <v>1274089</v>
      </c>
      <c r="J60" s="328">
        <v>31449</v>
      </c>
      <c r="K60" s="329">
        <v>-17.100000000000001</v>
      </c>
      <c r="L60" s="330">
        <v>26398</v>
      </c>
      <c r="M60" s="331">
        <v>-8.6999999999999993</v>
      </c>
      <c r="N60" s="332">
        <v>-8.4</v>
      </c>
    </row>
    <row r="61" spans="1:14">
      <c r="A61" s="248"/>
      <c r="B61" s="244"/>
      <c r="C61" s="244"/>
      <c r="D61" s="244"/>
      <c r="E61" s="244"/>
      <c r="F61" s="244"/>
      <c r="G61" s="310" t="s">
        <v>512</v>
      </c>
      <c r="H61" s="334"/>
      <c r="I61" s="335">
        <v>3287389</v>
      </c>
      <c r="J61" s="336">
        <v>83776</v>
      </c>
      <c r="K61" s="337">
        <v>10.199999999999999</v>
      </c>
      <c r="L61" s="338">
        <v>49228</v>
      </c>
      <c r="M61" s="339">
        <v>0.7</v>
      </c>
      <c r="N61" s="324">
        <v>9.5</v>
      </c>
    </row>
    <row r="62" spans="1:14">
      <c r="A62" s="248"/>
      <c r="B62" s="244"/>
      <c r="C62" s="244"/>
      <c r="D62" s="244"/>
      <c r="E62" s="244"/>
      <c r="F62" s="244"/>
      <c r="G62" s="325"/>
      <c r="H62" s="326" t="s">
        <v>507</v>
      </c>
      <c r="I62" s="327">
        <v>1736398</v>
      </c>
      <c r="J62" s="328">
        <v>44320</v>
      </c>
      <c r="K62" s="329">
        <v>-0.6</v>
      </c>
      <c r="L62" s="330">
        <v>25152</v>
      </c>
      <c r="M62" s="331">
        <v>0.7</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22.8</v>
      </c>
      <c r="G47" s="12">
        <v>23.62</v>
      </c>
      <c r="H47" s="12">
        <v>24</v>
      </c>
      <c r="I47" s="12">
        <v>26.58</v>
      </c>
      <c r="J47" s="13">
        <v>29.31</v>
      </c>
    </row>
    <row r="48" spans="2:10" ht="57.75" customHeight="1">
      <c r="B48" s="14"/>
      <c r="C48" s="1171" t="s">
        <v>4</v>
      </c>
      <c r="D48" s="1171"/>
      <c r="E48" s="1172"/>
      <c r="F48" s="15">
        <v>7.33</v>
      </c>
      <c r="G48" s="16">
        <v>7.17</v>
      </c>
      <c r="H48" s="16">
        <v>9.16</v>
      </c>
      <c r="I48" s="16">
        <v>8.52</v>
      </c>
      <c r="J48" s="17">
        <v>7.5</v>
      </c>
    </row>
    <row r="49" spans="2:10" ht="57.75" customHeight="1" thickBot="1">
      <c r="B49" s="18"/>
      <c r="C49" s="1173" t="s">
        <v>5</v>
      </c>
      <c r="D49" s="1173"/>
      <c r="E49" s="1174"/>
      <c r="F49" s="19">
        <v>2.34</v>
      </c>
      <c r="G49" s="20">
        <v>3.53</v>
      </c>
      <c r="H49" s="20">
        <v>2.69</v>
      </c>
      <c r="I49" s="20">
        <v>1.77</v>
      </c>
      <c r="J49" s="21">
        <v>5.55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井上 南</cp:lastModifiedBy>
  <cp:lastPrinted>2017-05-22T01:25:16Z</cp:lastPrinted>
  <dcterms:created xsi:type="dcterms:W3CDTF">2017-01-25T04:30:10Z</dcterms:created>
  <dcterms:modified xsi:type="dcterms:W3CDTF">2017-05-25T04:47:24Z</dcterms:modified>
</cp:coreProperties>
</file>